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0.홈페이지 세외수입 징수현황 공개\2019년도\"/>
    </mc:Choice>
  </mc:AlternateContent>
  <bookViews>
    <workbookView xWindow="255" yWindow="375" windowWidth="22335" windowHeight="130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6" i="1" l="1"/>
  <c r="D5" i="1" l="1"/>
  <c r="D4" i="1" l="1"/>
  <c r="E36" i="1"/>
  <c r="F36" i="1"/>
  <c r="G36" i="1"/>
  <c r="H36" i="1"/>
  <c r="I36" i="1"/>
  <c r="J36" i="1"/>
  <c r="K36" i="1"/>
  <c r="L36" i="1" l="1"/>
  <c r="E5" i="1"/>
  <c r="F5" i="1"/>
  <c r="G5" i="1"/>
  <c r="H5" i="1"/>
  <c r="I5" i="1"/>
  <c r="J5" i="1"/>
  <c r="K5" i="1"/>
  <c r="L5" i="1" l="1"/>
  <c r="L4" i="1" s="1"/>
  <c r="I4" i="1"/>
  <c r="E4" i="1"/>
  <c r="J4" i="1"/>
  <c r="F4" i="1"/>
  <c r="K4" i="1"/>
  <c r="G4" i="1"/>
  <c r="H4" i="1"/>
</calcChain>
</file>

<file path=xl/sharedStrings.xml><?xml version="1.0" encoding="utf-8"?>
<sst xmlns="http://schemas.openxmlformats.org/spreadsheetml/2006/main" count="72" uniqueCount="72">
  <si>
    <t>①징수결정액
(누계)</t>
    <phoneticPr fontId="2" type="noConversion"/>
  </si>
  <si>
    <t>②수납액
(누계)</t>
    <phoneticPr fontId="2" type="noConversion"/>
  </si>
  <si>
    <t>과오납액
(본월분)</t>
    <phoneticPr fontId="2" type="noConversion"/>
  </si>
  <si>
    <t>불납결손액
(본월분)</t>
    <phoneticPr fontId="2" type="noConversion"/>
  </si>
  <si>
    <t>항목</t>
    <phoneticPr fontId="2" type="noConversion"/>
  </si>
  <si>
    <t>합계</t>
    <phoneticPr fontId="2" type="noConversion"/>
  </si>
  <si>
    <t>경상적세외수입</t>
    <phoneticPr fontId="2" type="noConversion"/>
  </si>
  <si>
    <t>재산임대수입</t>
    <phoneticPr fontId="2" type="noConversion"/>
  </si>
  <si>
    <t>사용료수입</t>
    <phoneticPr fontId="2" type="noConversion"/>
  </si>
  <si>
    <t>수수료수입</t>
    <phoneticPr fontId="2" type="noConversion"/>
  </si>
  <si>
    <t>징수교부금수입</t>
    <phoneticPr fontId="2" type="noConversion"/>
  </si>
  <si>
    <t>이자수입</t>
    <phoneticPr fontId="2" type="noConversion"/>
  </si>
  <si>
    <t>임시적세외수입</t>
    <phoneticPr fontId="2" type="noConversion"/>
  </si>
  <si>
    <t>재산매각수입</t>
    <phoneticPr fontId="2" type="noConversion"/>
  </si>
  <si>
    <t>부담금</t>
    <phoneticPr fontId="2" type="noConversion"/>
  </si>
  <si>
    <t>과징금 및 과태료 등</t>
    <phoneticPr fontId="2" type="noConversion"/>
  </si>
  <si>
    <t>기타수입</t>
    <phoneticPr fontId="2" type="noConversion"/>
  </si>
  <si>
    <t>지난연도수입</t>
    <phoneticPr fontId="2" type="noConversion"/>
  </si>
  <si>
    <t>국유재산대부료</t>
    <phoneticPr fontId="2" type="noConversion"/>
  </si>
  <si>
    <t>공유재산대부료</t>
    <phoneticPr fontId="2" type="noConversion"/>
  </si>
  <si>
    <t>도로사용료</t>
    <phoneticPr fontId="2" type="noConversion"/>
  </si>
  <si>
    <t>하천사용료</t>
    <phoneticPr fontId="2" type="noConversion"/>
  </si>
  <si>
    <t>하수도사용료</t>
    <phoneticPr fontId="2" type="noConversion"/>
  </si>
  <si>
    <t>상수도사용료</t>
    <phoneticPr fontId="2" type="noConversion"/>
  </si>
  <si>
    <t>시장사용료</t>
    <phoneticPr fontId="2" type="noConversion"/>
  </si>
  <si>
    <t>도축장사용료</t>
    <phoneticPr fontId="2" type="noConversion"/>
  </si>
  <si>
    <t>입장료수입</t>
    <phoneticPr fontId="2" type="noConversion"/>
  </si>
  <si>
    <t>기타사용료</t>
    <phoneticPr fontId="2" type="noConversion"/>
  </si>
  <si>
    <t>증지수입</t>
    <phoneticPr fontId="2" type="noConversion"/>
  </si>
  <si>
    <t>쓰레기처리봉투판매수입</t>
    <phoneticPr fontId="2" type="noConversion"/>
  </si>
  <si>
    <t>재활용품수거판매수입</t>
    <phoneticPr fontId="2" type="noConversion"/>
  </si>
  <si>
    <t>기타수수료</t>
    <phoneticPr fontId="2" type="noConversion"/>
  </si>
  <si>
    <t>사업장생산수입</t>
    <phoneticPr fontId="2" type="noConversion"/>
  </si>
  <si>
    <t>주차요금수입</t>
    <phoneticPr fontId="2" type="noConversion"/>
  </si>
  <si>
    <t>통행료수입</t>
    <phoneticPr fontId="2" type="noConversion"/>
  </si>
  <si>
    <t>청산금수입</t>
    <phoneticPr fontId="2" type="noConversion"/>
  </si>
  <si>
    <t>분담금수입</t>
    <phoneticPr fontId="2" type="noConversion"/>
  </si>
  <si>
    <t>매각사업수입</t>
    <phoneticPr fontId="2" type="noConversion"/>
  </si>
  <si>
    <t>배당금수입</t>
    <phoneticPr fontId="2" type="noConversion"/>
  </si>
  <si>
    <t>의료사업수입</t>
    <phoneticPr fontId="2" type="noConversion"/>
  </si>
  <si>
    <t>기타사업수입</t>
    <phoneticPr fontId="2" type="noConversion"/>
  </si>
  <si>
    <t>징수교부금수입</t>
    <phoneticPr fontId="2" type="noConversion"/>
  </si>
  <si>
    <t>공공예금이자수입</t>
    <phoneticPr fontId="2" type="noConversion"/>
  </si>
  <si>
    <t>민간융자금회수이자수입</t>
    <phoneticPr fontId="2" type="noConversion"/>
  </si>
  <si>
    <t>통화금융기관 융자금 회수 이자수입</t>
    <phoneticPr fontId="2" type="noConversion"/>
  </si>
  <si>
    <t>공사공단 융자금 회수 이자수입</t>
    <phoneticPr fontId="2" type="noConversion"/>
  </si>
  <si>
    <t>기타이자수입</t>
    <phoneticPr fontId="2" type="noConversion"/>
  </si>
  <si>
    <t>④불납결손액
(누계)</t>
    <phoneticPr fontId="2" type="noConversion"/>
  </si>
  <si>
    <t>미수납액
(①-②-④)</t>
    <phoneticPr fontId="2" type="noConversion"/>
  </si>
  <si>
    <t>시도유재산매각귀속수입금</t>
    <phoneticPr fontId="2" type="noConversion"/>
  </si>
  <si>
    <t>공유재산매각수입금</t>
    <phoneticPr fontId="2" type="noConversion"/>
  </si>
  <si>
    <t>자치단체간부담금</t>
    <phoneticPr fontId="2" type="noConversion"/>
  </si>
  <si>
    <t>일반부담금</t>
    <phoneticPr fontId="2" type="noConversion"/>
  </si>
  <si>
    <t>과태료</t>
    <phoneticPr fontId="2" type="noConversion"/>
  </si>
  <si>
    <t>불용품매각대</t>
    <phoneticPr fontId="2" type="noConversion"/>
  </si>
  <si>
    <t>체납처분수입</t>
    <phoneticPr fontId="2" type="noConversion"/>
  </si>
  <si>
    <t>보상금수납금</t>
    <phoneticPr fontId="2" type="noConversion"/>
  </si>
  <si>
    <t>시도비반환금수입</t>
    <phoneticPr fontId="2" type="noConversion"/>
  </si>
  <si>
    <t>기부금</t>
    <phoneticPr fontId="2" type="noConversion"/>
  </si>
  <si>
    <t>그외수입</t>
    <phoneticPr fontId="2" type="noConversion"/>
  </si>
  <si>
    <t>지난연도수입</t>
    <phoneticPr fontId="2" type="noConversion"/>
  </si>
  <si>
    <t>국유재산매각귀속수입금</t>
    <phoneticPr fontId="2" type="noConversion"/>
  </si>
  <si>
    <t>시.군.구 융자금회수이자수입</t>
    <phoneticPr fontId="2" type="noConversion"/>
  </si>
  <si>
    <t>이행강제금</t>
    <phoneticPr fontId="2" type="noConversion"/>
  </si>
  <si>
    <t>변상금</t>
    <phoneticPr fontId="2" type="noConversion"/>
  </si>
  <si>
    <t>위약금</t>
    <phoneticPr fontId="2" type="noConversion"/>
  </si>
  <si>
    <t>과징금</t>
    <phoneticPr fontId="2" type="noConversion"/>
  </si>
  <si>
    <t>징수결정액
(본월분)</t>
    <phoneticPr fontId="2" type="noConversion"/>
  </si>
  <si>
    <t>수납액
(본월분)</t>
    <phoneticPr fontId="2" type="noConversion"/>
  </si>
  <si>
    <t>사업수입</t>
    <phoneticPr fontId="2" type="noConversion"/>
  </si>
  <si>
    <t>③과오납액
(누계)</t>
    <phoneticPr fontId="2" type="noConversion"/>
  </si>
  <si>
    <t>파주시 세외수입 일반회계 징수현황(2019.05월)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</si>
</sst>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rgb="FF00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1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1" fontId="4" fillId="3" borderId="1" xfId="0" applyNumberFormat="1" applyFont="1" applyFill="1" applyBorder="1">
      <alignment vertical="center"/>
    </xf>
    <xf numFmtId="176" fontId="8" fillId="4" borderId="5" xfId="0" applyNumberFormat="1" applyFont="1" applyFill="1" applyBorder="1" applyAlignment="1">
      <alignment horizontal="right" vertical="center" wrapText="1"/>
    </xf>
    <xf numFmtId="41" fontId="4" fillId="4" borderId="1" xfId="1" applyFont="1" applyFill="1" applyBorder="1" applyProtection="1">
      <alignment vertical="center"/>
      <protection locked="0"/>
    </xf>
    <xf numFmtId="41" fontId="4" fillId="4" borderId="1" xfId="0" applyNumberFormat="1" applyFont="1" applyFill="1" applyBorder="1">
      <alignment vertical="center"/>
    </xf>
    <xf numFmtId="41" fontId="4" fillId="4" borderId="1" xfId="1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right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Normal="100" workbookViewId="0">
      <selection activeCell="I32" sqref="I32"/>
    </sheetView>
  </sheetViews>
  <sheetFormatPr defaultRowHeight="16.5" x14ac:dyDescent="0.3"/>
  <cols>
    <col min="1" max="1" width="1.875" customWidth="1"/>
    <col min="2" max="2" width="17.125" customWidth="1"/>
    <col min="3" max="3" width="23.875" customWidth="1"/>
    <col min="4" max="4" width="14.125" customWidth="1"/>
    <col min="5" max="5" width="15.625" bestFit="1" customWidth="1"/>
    <col min="6" max="12" width="14.125" customWidth="1"/>
  </cols>
  <sheetData>
    <row r="1" spans="1:12" ht="38.25" customHeight="1" x14ac:dyDescent="0.3">
      <c r="A1" s="13" t="s">
        <v>71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3" spans="1:12" ht="27" x14ac:dyDescent="0.3">
      <c r="A3" s="18" t="s">
        <v>4</v>
      </c>
      <c r="B3" s="18"/>
      <c r="C3" s="18"/>
      <c r="D3" s="3" t="s">
        <v>67</v>
      </c>
      <c r="E3" s="3" t="s">
        <v>0</v>
      </c>
      <c r="F3" s="3" t="s">
        <v>68</v>
      </c>
      <c r="G3" s="3" t="s">
        <v>1</v>
      </c>
      <c r="H3" s="4" t="s">
        <v>2</v>
      </c>
      <c r="I3" s="3" t="s">
        <v>70</v>
      </c>
      <c r="J3" s="4" t="s">
        <v>3</v>
      </c>
      <c r="K3" s="4" t="s">
        <v>47</v>
      </c>
      <c r="L3" s="4" t="s">
        <v>48</v>
      </c>
    </row>
    <row r="4" spans="1:12" x14ac:dyDescent="0.3">
      <c r="A4" s="12" t="s">
        <v>5</v>
      </c>
      <c r="B4" s="12"/>
      <c r="C4" s="12"/>
      <c r="D4" s="5">
        <f>D5+D36</f>
        <v>8319538310</v>
      </c>
      <c r="E4" s="5">
        <f t="shared" ref="E4:K4" si="0">E5+E36</f>
        <v>65645243420</v>
      </c>
      <c r="F4" s="5">
        <f t="shared" si="0"/>
        <v>7456738370</v>
      </c>
      <c r="G4" s="5">
        <f t="shared" si="0"/>
        <v>29374196680</v>
      </c>
      <c r="H4" s="5">
        <f t="shared" si="0"/>
        <v>35701640</v>
      </c>
      <c r="I4" s="5">
        <f t="shared" si="0"/>
        <v>103261520</v>
      </c>
      <c r="J4" s="5">
        <f t="shared" si="0"/>
        <v>1033591300</v>
      </c>
      <c r="K4" s="5">
        <f t="shared" si="0"/>
        <v>1130323070</v>
      </c>
      <c r="L4" s="5">
        <f>L5+L36</f>
        <v>35140723670</v>
      </c>
    </row>
    <row r="5" spans="1:12" x14ac:dyDescent="0.3">
      <c r="A5" s="15" t="s">
        <v>6</v>
      </c>
      <c r="B5" s="16"/>
      <c r="C5" s="17"/>
      <c r="D5" s="7">
        <f>SUM(D6:D35)</f>
        <v>4007898040</v>
      </c>
      <c r="E5" s="7">
        <f t="shared" ref="E5:K5" si="1">SUM(E6:E35)</f>
        <v>18682485760</v>
      </c>
      <c r="F5" s="7">
        <f t="shared" si="1"/>
        <v>4234964650</v>
      </c>
      <c r="G5" s="7">
        <f>SUM(G6:G35)</f>
        <v>18191825990</v>
      </c>
      <c r="H5" s="7">
        <f t="shared" si="1"/>
        <v>28100880</v>
      </c>
      <c r="I5" s="7">
        <f t="shared" si="1"/>
        <v>59654500</v>
      </c>
      <c r="J5" s="7">
        <f t="shared" si="1"/>
        <v>0</v>
      </c>
      <c r="K5" s="7">
        <f t="shared" si="1"/>
        <v>0</v>
      </c>
      <c r="L5" s="7">
        <f>E5-G5-K5</f>
        <v>490659770</v>
      </c>
    </row>
    <row r="6" spans="1:12" x14ac:dyDescent="0.3">
      <c r="A6" s="12"/>
      <c r="B6" s="12" t="s">
        <v>7</v>
      </c>
      <c r="C6" s="1" t="s">
        <v>18</v>
      </c>
      <c r="D6" s="8">
        <v>-1584020</v>
      </c>
      <c r="E6" s="8">
        <v>124857060</v>
      </c>
      <c r="F6" s="8">
        <v>19122930</v>
      </c>
      <c r="G6" s="8">
        <v>104297700</v>
      </c>
      <c r="H6" s="8">
        <v>216850</v>
      </c>
      <c r="I6" s="19">
        <v>228540</v>
      </c>
      <c r="J6" s="8"/>
      <c r="K6" s="8"/>
      <c r="L6" s="8">
        <v>20559360</v>
      </c>
    </row>
    <row r="7" spans="1:12" x14ac:dyDescent="0.3">
      <c r="A7" s="12"/>
      <c r="B7" s="12"/>
      <c r="C7" s="1" t="s">
        <v>19</v>
      </c>
      <c r="D7" s="8">
        <v>-712890</v>
      </c>
      <c r="E7" s="8">
        <v>1141331860</v>
      </c>
      <c r="F7" s="8">
        <v>30735720</v>
      </c>
      <c r="G7" s="8">
        <v>1054223540</v>
      </c>
      <c r="H7" s="8">
        <v>0</v>
      </c>
      <c r="I7" s="8">
        <v>333850</v>
      </c>
      <c r="J7" s="8"/>
      <c r="K7" s="8"/>
      <c r="L7" s="8">
        <v>87108320</v>
      </c>
    </row>
    <row r="8" spans="1:12" x14ac:dyDescent="0.3">
      <c r="A8" s="12"/>
      <c r="B8" s="12" t="s">
        <v>8</v>
      </c>
      <c r="C8" s="1" t="s">
        <v>20</v>
      </c>
      <c r="D8" s="8">
        <v>22453990</v>
      </c>
      <c r="E8" s="8">
        <v>1750669140</v>
      </c>
      <c r="F8" s="8">
        <v>187300080</v>
      </c>
      <c r="G8" s="8">
        <v>1455347820</v>
      </c>
      <c r="H8" s="8">
        <v>424670</v>
      </c>
      <c r="I8" s="8">
        <v>424670</v>
      </c>
      <c r="J8" s="8"/>
      <c r="K8" s="8"/>
      <c r="L8" s="8">
        <v>295321320</v>
      </c>
    </row>
    <row r="9" spans="1:12" x14ac:dyDescent="0.3">
      <c r="A9" s="12"/>
      <c r="B9" s="12"/>
      <c r="C9" s="1" t="s">
        <v>21</v>
      </c>
      <c r="D9" s="8">
        <v>214950</v>
      </c>
      <c r="E9" s="8">
        <v>6815560</v>
      </c>
      <c r="F9" s="8">
        <v>1075060</v>
      </c>
      <c r="G9" s="8">
        <v>6554440</v>
      </c>
      <c r="H9" s="8"/>
      <c r="I9" s="8"/>
      <c r="J9" s="8"/>
      <c r="K9" s="8"/>
      <c r="L9" s="8">
        <v>261120</v>
      </c>
    </row>
    <row r="10" spans="1:12" x14ac:dyDescent="0.3">
      <c r="A10" s="12"/>
      <c r="B10" s="12"/>
      <c r="C10" s="1" t="s">
        <v>22</v>
      </c>
      <c r="D10" s="9"/>
      <c r="E10" s="9"/>
      <c r="F10" s="9"/>
      <c r="G10" s="9"/>
      <c r="H10" s="9"/>
      <c r="I10" s="9"/>
      <c r="J10" s="9"/>
      <c r="K10" s="9"/>
      <c r="L10" s="10"/>
    </row>
    <row r="11" spans="1:12" x14ac:dyDescent="0.3">
      <c r="A11" s="12"/>
      <c r="B11" s="12"/>
      <c r="C11" s="1" t="s">
        <v>23</v>
      </c>
      <c r="D11" s="9"/>
      <c r="E11" s="9"/>
      <c r="F11" s="9"/>
      <c r="G11" s="9"/>
      <c r="H11" s="9"/>
      <c r="I11" s="9"/>
      <c r="J11" s="9"/>
      <c r="K11" s="9"/>
      <c r="L11" s="10"/>
    </row>
    <row r="12" spans="1:12" x14ac:dyDescent="0.3">
      <c r="A12" s="12"/>
      <c r="B12" s="12"/>
      <c r="C12" s="1" t="s">
        <v>24</v>
      </c>
      <c r="D12" s="9"/>
      <c r="E12" s="9"/>
      <c r="F12" s="9"/>
      <c r="G12" s="9"/>
      <c r="H12" s="9"/>
      <c r="I12" s="9"/>
      <c r="J12" s="9"/>
      <c r="K12" s="9"/>
      <c r="L12" s="10"/>
    </row>
    <row r="13" spans="1:12" x14ac:dyDescent="0.3">
      <c r="A13" s="12"/>
      <c r="B13" s="12"/>
      <c r="C13" s="1" t="s">
        <v>25</v>
      </c>
      <c r="D13" s="9"/>
      <c r="E13" s="9"/>
      <c r="F13" s="9"/>
      <c r="G13" s="9"/>
      <c r="H13" s="9"/>
      <c r="I13" s="9"/>
      <c r="J13" s="9"/>
      <c r="K13" s="9"/>
      <c r="L13" s="10"/>
    </row>
    <row r="14" spans="1:12" x14ac:dyDescent="0.3">
      <c r="A14" s="12"/>
      <c r="B14" s="12"/>
      <c r="C14" s="1" t="s">
        <v>26</v>
      </c>
      <c r="D14" s="8">
        <v>19599100</v>
      </c>
      <c r="E14" s="8">
        <v>45813400</v>
      </c>
      <c r="F14" s="8">
        <v>19599100</v>
      </c>
      <c r="G14" s="8">
        <v>45813400</v>
      </c>
      <c r="H14" s="8">
        <v>0</v>
      </c>
      <c r="I14" s="8">
        <v>76000</v>
      </c>
      <c r="J14" s="8"/>
      <c r="K14" s="8"/>
      <c r="L14" s="8"/>
    </row>
    <row r="15" spans="1:12" x14ac:dyDescent="0.3">
      <c r="A15" s="12"/>
      <c r="B15" s="12"/>
      <c r="C15" s="1" t="s">
        <v>27</v>
      </c>
      <c r="D15" s="8">
        <v>526841140</v>
      </c>
      <c r="E15" s="8">
        <v>1856159150</v>
      </c>
      <c r="F15" s="8">
        <v>531978530</v>
      </c>
      <c r="G15" s="8">
        <v>1831022510</v>
      </c>
      <c r="H15" s="8">
        <v>5839450</v>
      </c>
      <c r="I15" s="8">
        <v>20235990</v>
      </c>
      <c r="J15" s="8"/>
      <c r="K15" s="8"/>
      <c r="L15" s="8">
        <v>25136640</v>
      </c>
    </row>
    <row r="16" spans="1:12" x14ac:dyDescent="0.3">
      <c r="A16" s="12"/>
      <c r="B16" s="12" t="s">
        <v>9</v>
      </c>
      <c r="C16" s="1" t="s">
        <v>28</v>
      </c>
      <c r="D16" s="8">
        <v>136376520</v>
      </c>
      <c r="E16" s="8">
        <v>581247630</v>
      </c>
      <c r="F16" s="8">
        <v>136759170</v>
      </c>
      <c r="G16" s="8">
        <v>580213430</v>
      </c>
      <c r="H16" s="8">
        <v>171610</v>
      </c>
      <c r="I16" s="8">
        <v>528660</v>
      </c>
      <c r="J16" s="8"/>
      <c r="K16" s="8"/>
      <c r="L16" s="8">
        <v>1034200</v>
      </c>
    </row>
    <row r="17" spans="1:12" x14ac:dyDescent="0.3">
      <c r="A17" s="12"/>
      <c r="B17" s="12"/>
      <c r="C17" s="1" t="s">
        <v>29</v>
      </c>
      <c r="D17" s="8">
        <v>880669510</v>
      </c>
      <c r="E17" s="8">
        <v>4346036790</v>
      </c>
      <c r="F17" s="8">
        <v>880669510</v>
      </c>
      <c r="G17" s="8">
        <v>4346036790</v>
      </c>
      <c r="H17" s="8"/>
      <c r="I17" s="8"/>
      <c r="J17" s="8"/>
      <c r="K17" s="8"/>
      <c r="L17" s="8"/>
    </row>
    <row r="18" spans="1:12" x14ac:dyDescent="0.3">
      <c r="A18" s="12"/>
      <c r="B18" s="12"/>
      <c r="C18" s="1" t="s">
        <v>30</v>
      </c>
      <c r="D18" s="8">
        <v>60612870</v>
      </c>
      <c r="E18" s="8">
        <v>230778250</v>
      </c>
      <c r="F18" s="8">
        <v>43461300</v>
      </c>
      <c r="G18" s="8">
        <v>201288210</v>
      </c>
      <c r="H18" s="8"/>
      <c r="I18" s="8"/>
      <c r="J18" s="8"/>
      <c r="K18" s="8"/>
      <c r="L18" s="8">
        <v>29490040</v>
      </c>
    </row>
    <row r="19" spans="1:12" x14ac:dyDescent="0.3">
      <c r="A19" s="12"/>
      <c r="B19" s="12"/>
      <c r="C19" s="1" t="s">
        <v>31</v>
      </c>
      <c r="D19" s="8">
        <v>192014980</v>
      </c>
      <c r="E19" s="8">
        <v>1197046220</v>
      </c>
      <c r="F19" s="8">
        <v>210234980</v>
      </c>
      <c r="G19" s="8">
        <v>1165888400</v>
      </c>
      <c r="H19" s="8">
        <v>21448300</v>
      </c>
      <c r="I19" s="8">
        <v>37826790</v>
      </c>
      <c r="J19" s="8"/>
      <c r="K19" s="8"/>
      <c r="L19" s="8">
        <v>31157820</v>
      </c>
    </row>
    <row r="20" spans="1:12" x14ac:dyDescent="0.3">
      <c r="A20" s="12"/>
      <c r="B20" s="12" t="s">
        <v>69</v>
      </c>
      <c r="C20" s="1" t="s">
        <v>32</v>
      </c>
      <c r="D20" s="8">
        <v>273838100</v>
      </c>
      <c r="E20" s="8">
        <v>1260760850</v>
      </c>
      <c r="F20" s="8">
        <v>273838100</v>
      </c>
      <c r="G20" s="8">
        <v>1260760850</v>
      </c>
      <c r="H20" s="8"/>
      <c r="I20" s="8"/>
      <c r="J20" s="8"/>
      <c r="K20" s="8"/>
      <c r="L20" s="8"/>
    </row>
    <row r="21" spans="1:12" x14ac:dyDescent="0.3">
      <c r="A21" s="12"/>
      <c r="B21" s="12"/>
      <c r="C21" s="1" t="s">
        <v>33</v>
      </c>
      <c r="D21" s="9"/>
      <c r="E21" s="9"/>
      <c r="F21" s="9"/>
      <c r="G21" s="9"/>
      <c r="H21" s="9"/>
      <c r="I21" s="9"/>
      <c r="J21" s="9"/>
      <c r="K21" s="9"/>
      <c r="L21" s="10"/>
    </row>
    <row r="22" spans="1:12" x14ac:dyDescent="0.3">
      <c r="A22" s="12"/>
      <c r="B22" s="12"/>
      <c r="C22" s="1" t="s">
        <v>34</v>
      </c>
      <c r="D22" s="9"/>
      <c r="E22" s="9"/>
      <c r="F22" s="9"/>
      <c r="G22" s="9"/>
      <c r="H22" s="9"/>
      <c r="I22" s="9"/>
      <c r="J22" s="9"/>
      <c r="K22" s="9"/>
      <c r="L22" s="10"/>
    </row>
    <row r="23" spans="1:12" x14ac:dyDescent="0.3">
      <c r="A23" s="12"/>
      <c r="B23" s="12"/>
      <c r="C23" s="1" t="s">
        <v>35</v>
      </c>
      <c r="D23" s="9"/>
      <c r="E23" s="9"/>
      <c r="F23" s="9"/>
      <c r="G23" s="9"/>
      <c r="H23" s="9"/>
      <c r="I23" s="9"/>
      <c r="J23" s="9"/>
      <c r="K23" s="9"/>
      <c r="L23" s="10"/>
    </row>
    <row r="24" spans="1:12" x14ac:dyDescent="0.3">
      <c r="A24" s="12"/>
      <c r="B24" s="12"/>
      <c r="C24" s="1" t="s">
        <v>36</v>
      </c>
      <c r="D24" s="9"/>
      <c r="E24" s="9"/>
      <c r="F24" s="9"/>
      <c r="G24" s="9"/>
      <c r="H24" s="9"/>
      <c r="I24" s="9"/>
      <c r="J24" s="9"/>
      <c r="K24" s="9"/>
      <c r="L24" s="10"/>
    </row>
    <row r="25" spans="1:12" x14ac:dyDescent="0.3">
      <c r="A25" s="12"/>
      <c r="B25" s="12"/>
      <c r="C25" s="1" t="s">
        <v>37</v>
      </c>
      <c r="D25" s="9"/>
      <c r="E25" s="9"/>
      <c r="F25" s="9"/>
      <c r="G25" s="9"/>
      <c r="H25" s="9"/>
      <c r="I25" s="9"/>
      <c r="J25" s="9"/>
      <c r="K25" s="9"/>
      <c r="L25" s="10"/>
    </row>
    <row r="26" spans="1:12" x14ac:dyDescent="0.3">
      <c r="A26" s="12"/>
      <c r="B26" s="12"/>
      <c r="C26" s="1" t="s">
        <v>38</v>
      </c>
      <c r="D26" s="9"/>
      <c r="E26" s="9"/>
      <c r="F26" s="9"/>
      <c r="G26" s="9"/>
      <c r="H26" s="9"/>
      <c r="I26" s="9"/>
      <c r="J26" s="9"/>
      <c r="K26" s="9"/>
      <c r="L26" s="10"/>
    </row>
    <row r="27" spans="1:12" x14ac:dyDescent="0.3">
      <c r="A27" s="12"/>
      <c r="B27" s="12"/>
      <c r="C27" s="1" t="s">
        <v>39</v>
      </c>
      <c r="D27" s="9"/>
      <c r="E27" s="9"/>
      <c r="F27" s="9"/>
      <c r="G27" s="9"/>
      <c r="H27" s="9"/>
      <c r="I27" s="9"/>
      <c r="J27" s="9"/>
      <c r="K27" s="9"/>
      <c r="L27" s="10"/>
    </row>
    <row r="28" spans="1:12" x14ac:dyDescent="0.3">
      <c r="A28" s="12"/>
      <c r="B28" s="12"/>
      <c r="C28" s="1" t="s">
        <v>40</v>
      </c>
      <c r="D28" s="9"/>
      <c r="E28" s="9"/>
      <c r="F28" s="9"/>
      <c r="G28" s="9"/>
      <c r="H28" s="9"/>
      <c r="I28" s="9"/>
      <c r="J28" s="9"/>
      <c r="K28" s="9"/>
      <c r="L28" s="10"/>
    </row>
    <row r="29" spans="1:12" x14ac:dyDescent="0.3">
      <c r="A29" s="12"/>
      <c r="B29" s="6" t="s">
        <v>10</v>
      </c>
      <c r="C29" s="1" t="s">
        <v>41</v>
      </c>
      <c r="D29" s="8">
        <v>1480960470</v>
      </c>
      <c r="E29" s="8">
        <v>3543190350</v>
      </c>
      <c r="F29" s="8">
        <v>1480960470</v>
      </c>
      <c r="G29" s="8">
        <v>3543190350</v>
      </c>
      <c r="H29" s="8"/>
      <c r="I29" s="8"/>
      <c r="J29" s="8"/>
      <c r="K29" s="8"/>
      <c r="L29" s="8"/>
    </row>
    <row r="30" spans="1:12" x14ac:dyDescent="0.3">
      <c r="A30" s="12"/>
      <c r="B30" s="12" t="s">
        <v>11</v>
      </c>
      <c r="C30" s="1" t="s">
        <v>42</v>
      </c>
      <c r="D30" s="8">
        <v>416407730</v>
      </c>
      <c r="E30" s="8">
        <v>2558102110</v>
      </c>
      <c r="F30" s="8">
        <v>416407730</v>
      </c>
      <c r="G30" s="8">
        <v>2558082110</v>
      </c>
      <c r="H30" s="8"/>
      <c r="I30" s="8"/>
      <c r="J30" s="8"/>
      <c r="K30" s="8"/>
      <c r="L30" s="8">
        <v>20000</v>
      </c>
    </row>
    <row r="31" spans="1:12" x14ac:dyDescent="0.3">
      <c r="A31" s="12"/>
      <c r="B31" s="12"/>
      <c r="C31" s="1" t="s">
        <v>43</v>
      </c>
      <c r="D31" s="9"/>
      <c r="E31" s="9"/>
      <c r="F31" s="9"/>
      <c r="G31" s="9"/>
      <c r="H31" s="9"/>
      <c r="I31" s="9"/>
      <c r="J31" s="9"/>
      <c r="K31" s="9"/>
      <c r="L31" s="10"/>
    </row>
    <row r="32" spans="1:12" x14ac:dyDescent="0.3">
      <c r="A32" s="12"/>
      <c r="B32" s="12"/>
      <c r="C32" s="1" t="s">
        <v>44</v>
      </c>
      <c r="D32" s="9"/>
      <c r="E32" s="9"/>
      <c r="F32" s="9"/>
      <c r="G32" s="9"/>
      <c r="H32" s="9"/>
      <c r="I32" s="9"/>
      <c r="J32" s="9"/>
      <c r="K32" s="9"/>
      <c r="L32" s="10"/>
    </row>
    <row r="33" spans="1:12" x14ac:dyDescent="0.3">
      <c r="A33" s="12"/>
      <c r="B33" s="12"/>
      <c r="C33" s="1" t="s">
        <v>45</v>
      </c>
      <c r="D33" s="9"/>
      <c r="E33" s="9"/>
      <c r="F33" s="9"/>
      <c r="G33" s="9"/>
      <c r="H33" s="9"/>
      <c r="I33" s="9"/>
      <c r="J33" s="9"/>
      <c r="K33" s="9"/>
      <c r="L33" s="10"/>
    </row>
    <row r="34" spans="1:12" x14ac:dyDescent="0.3">
      <c r="A34" s="12"/>
      <c r="B34" s="12"/>
      <c r="C34" s="1" t="s">
        <v>62</v>
      </c>
      <c r="D34" s="9"/>
      <c r="E34" s="9"/>
      <c r="F34" s="9"/>
      <c r="G34" s="9"/>
      <c r="H34" s="9"/>
      <c r="I34" s="9"/>
      <c r="J34" s="9"/>
      <c r="K34" s="9"/>
      <c r="L34" s="10"/>
    </row>
    <row r="35" spans="1:12" x14ac:dyDescent="0.3">
      <c r="A35" s="12"/>
      <c r="B35" s="12"/>
      <c r="C35" s="1" t="s">
        <v>46</v>
      </c>
      <c r="D35" s="8">
        <v>205590</v>
      </c>
      <c r="E35" s="8">
        <v>39677390</v>
      </c>
      <c r="F35" s="8">
        <v>2821970</v>
      </c>
      <c r="G35" s="8">
        <v>39106440</v>
      </c>
      <c r="H35" s="8"/>
      <c r="I35" s="8"/>
      <c r="J35" s="8"/>
      <c r="K35" s="8"/>
      <c r="L35" s="8">
        <v>570950</v>
      </c>
    </row>
    <row r="36" spans="1:12" x14ac:dyDescent="0.3">
      <c r="A36" s="15" t="s">
        <v>12</v>
      </c>
      <c r="B36" s="16"/>
      <c r="C36" s="17"/>
      <c r="D36" s="7">
        <f>SUM(D38:D53)</f>
        <v>4311640270</v>
      </c>
      <c r="E36" s="7">
        <f>SUM(E38:E53)</f>
        <v>46962757660</v>
      </c>
      <c r="F36" s="7">
        <f>SUM(F38:F53)</f>
        <v>3221773720</v>
      </c>
      <c r="G36" s="7">
        <f>SUM(G38:G53)</f>
        <v>11182370690</v>
      </c>
      <c r="H36" s="7">
        <f t="shared" ref="E36:K36" si="2">SUM(H37:H53)</f>
        <v>7600760</v>
      </c>
      <c r="I36" s="7">
        <f t="shared" si="2"/>
        <v>43607020</v>
      </c>
      <c r="J36" s="7">
        <f t="shared" si="2"/>
        <v>1033591300</v>
      </c>
      <c r="K36" s="7">
        <f t="shared" si="2"/>
        <v>1130323070</v>
      </c>
      <c r="L36" s="7">
        <f>E36-G36-K36</f>
        <v>34650063900</v>
      </c>
    </row>
    <row r="37" spans="1:12" x14ac:dyDescent="0.3">
      <c r="A37" s="12"/>
      <c r="B37" s="12" t="s">
        <v>13</v>
      </c>
      <c r="C37" s="1" t="s">
        <v>61</v>
      </c>
      <c r="D37" s="9"/>
      <c r="E37" s="9"/>
      <c r="F37" s="9"/>
      <c r="G37" s="9"/>
      <c r="H37" s="9"/>
      <c r="I37" s="9"/>
      <c r="J37" s="9"/>
      <c r="K37" s="9"/>
      <c r="L37" s="11"/>
    </row>
    <row r="38" spans="1:12" x14ac:dyDescent="0.3">
      <c r="A38" s="12"/>
      <c r="B38" s="12"/>
      <c r="C38" s="1" t="s">
        <v>49</v>
      </c>
      <c r="D38" s="9">
        <v>0</v>
      </c>
      <c r="E38" s="9">
        <v>5093240</v>
      </c>
      <c r="F38" s="9">
        <v>0</v>
      </c>
      <c r="G38" s="9">
        <v>5093240</v>
      </c>
      <c r="H38" s="8"/>
      <c r="I38" s="8"/>
      <c r="J38" s="8"/>
      <c r="K38" s="8"/>
      <c r="L38" s="8"/>
    </row>
    <row r="39" spans="1:12" x14ac:dyDescent="0.3">
      <c r="A39" s="12"/>
      <c r="B39" s="12"/>
      <c r="C39" s="1" t="s">
        <v>50</v>
      </c>
      <c r="D39" s="8">
        <v>0</v>
      </c>
      <c r="E39" s="8">
        <v>1502992500</v>
      </c>
      <c r="F39" s="8">
        <v>521941500</v>
      </c>
      <c r="G39" s="8">
        <v>1502992500</v>
      </c>
      <c r="H39" s="8"/>
      <c r="I39" s="8"/>
      <c r="J39" s="8"/>
      <c r="K39" s="8"/>
      <c r="L39" s="8"/>
    </row>
    <row r="40" spans="1:12" x14ac:dyDescent="0.3">
      <c r="A40" s="12"/>
      <c r="B40" s="12" t="s">
        <v>14</v>
      </c>
      <c r="C40" s="1" t="s">
        <v>51</v>
      </c>
      <c r="D40" s="8">
        <v>2300000000</v>
      </c>
      <c r="E40" s="8">
        <v>2339455840</v>
      </c>
      <c r="F40" s="8">
        <v>0</v>
      </c>
      <c r="G40" s="8">
        <v>39455840</v>
      </c>
      <c r="H40" s="8"/>
      <c r="I40" s="8"/>
      <c r="J40" s="8"/>
      <c r="K40" s="8"/>
      <c r="L40" s="8">
        <v>2300000000</v>
      </c>
    </row>
    <row r="41" spans="1:12" x14ac:dyDescent="0.3">
      <c r="A41" s="12"/>
      <c r="B41" s="12"/>
      <c r="C41" s="1" t="s">
        <v>52</v>
      </c>
      <c r="D41" s="8">
        <v>251386030</v>
      </c>
      <c r="E41" s="8">
        <v>2855859440</v>
      </c>
      <c r="F41" s="8">
        <v>50697650</v>
      </c>
      <c r="G41" s="8">
        <v>631842520</v>
      </c>
      <c r="H41" s="8"/>
      <c r="I41" s="8"/>
      <c r="J41" s="8"/>
      <c r="K41" s="8"/>
      <c r="L41" s="8">
        <v>2224016920</v>
      </c>
    </row>
    <row r="42" spans="1:12" x14ac:dyDescent="0.3">
      <c r="A42" s="12"/>
      <c r="B42" s="12" t="s">
        <v>15</v>
      </c>
      <c r="C42" s="1" t="s">
        <v>66</v>
      </c>
      <c r="D42" s="8">
        <v>22820000</v>
      </c>
      <c r="E42" s="8">
        <v>308686000</v>
      </c>
      <c r="F42" s="8">
        <v>35730000</v>
      </c>
      <c r="G42" s="8">
        <v>147696000</v>
      </c>
      <c r="H42" s="8"/>
      <c r="I42" s="8"/>
      <c r="J42" s="8"/>
      <c r="K42" s="8"/>
      <c r="L42" s="8">
        <v>160990000</v>
      </c>
    </row>
    <row r="43" spans="1:12" x14ac:dyDescent="0.3">
      <c r="A43" s="12"/>
      <c r="B43" s="12"/>
      <c r="C43" s="1" t="s">
        <v>63</v>
      </c>
      <c r="D43" s="8">
        <v>230874700</v>
      </c>
      <c r="E43" s="8">
        <v>835937750</v>
      </c>
      <c r="F43" s="8">
        <v>137039570</v>
      </c>
      <c r="G43" s="8">
        <v>550265860</v>
      </c>
      <c r="H43" s="8"/>
      <c r="I43" s="8"/>
      <c r="J43" s="8"/>
      <c r="K43" s="8"/>
      <c r="L43" s="8">
        <v>285671890</v>
      </c>
    </row>
    <row r="44" spans="1:12" x14ac:dyDescent="0.3">
      <c r="A44" s="12"/>
      <c r="B44" s="12"/>
      <c r="C44" s="1" t="s">
        <v>64</v>
      </c>
      <c r="D44" s="8">
        <v>0</v>
      </c>
      <c r="E44" s="8">
        <v>25068250</v>
      </c>
      <c r="F44" s="8">
        <v>640570</v>
      </c>
      <c r="G44" s="8">
        <v>18373110</v>
      </c>
      <c r="H44" s="8"/>
      <c r="I44" s="8"/>
      <c r="J44" s="8"/>
      <c r="K44" s="8"/>
      <c r="L44" s="8">
        <v>6695140</v>
      </c>
    </row>
    <row r="45" spans="1:12" x14ac:dyDescent="0.3">
      <c r="A45" s="12"/>
      <c r="B45" s="12"/>
      <c r="C45" s="1" t="s">
        <v>65</v>
      </c>
      <c r="D45" s="8"/>
      <c r="E45" s="8"/>
      <c r="F45" s="8"/>
      <c r="G45" s="8"/>
      <c r="H45" s="8"/>
      <c r="I45" s="8"/>
      <c r="J45" s="8"/>
      <c r="K45" s="8"/>
      <c r="L45" s="8"/>
    </row>
    <row r="46" spans="1:12" x14ac:dyDescent="0.3">
      <c r="A46" s="12"/>
      <c r="B46" s="12"/>
      <c r="C46" s="1" t="s">
        <v>53</v>
      </c>
      <c r="D46" s="8">
        <v>272544110</v>
      </c>
      <c r="E46" s="8">
        <v>1617709720</v>
      </c>
      <c r="F46" s="8">
        <v>165197060</v>
      </c>
      <c r="G46" s="8">
        <v>946760550</v>
      </c>
      <c r="H46" s="8">
        <v>120110</v>
      </c>
      <c r="I46" s="8">
        <v>624360</v>
      </c>
      <c r="J46" s="8"/>
      <c r="K46" s="8"/>
      <c r="L46" s="8">
        <v>670949170</v>
      </c>
    </row>
    <row r="47" spans="1:12" x14ac:dyDescent="0.3">
      <c r="A47" s="12"/>
      <c r="B47" s="12" t="s">
        <v>16</v>
      </c>
      <c r="C47" s="1" t="s">
        <v>54</v>
      </c>
      <c r="D47" s="8">
        <v>203000</v>
      </c>
      <c r="E47" s="8">
        <v>527950</v>
      </c>
      <c r="F47" s="8">
        <v>203000</v>
      </c>
      <c r="G47" s="8">
        <v>527950</v>
      </c>
      <c r="H47" s="8"/>
      <c r="I47" s="8"/>
      <c r="J47" s="8"/>
      <c r="K47" s="8"/>
      <c r="L47" s="8"/>
    </row>
    <row r="48" spans="1:12" x14ac:dyDescent="0.3">
      <c r="A48" s="12"/>
      <c r="B48" s="12"/>
      <c r="C48" s="1" t="s">
        <v>55</v>
      </c>
      <c r="D48" s="9"/>
      <c r="E48" s="9"/>
      <c r="F48" s="9"/>
      <c r="G48" s="9"/>
      <c r="H48" s="9"/>
      <c r="I48" s="9"/>
      <c r="J48" s="9"/>
      <c r="K48" s="9"/>
      <c r="L48" s="11"/>
    </row>
    <row r="49" spans="1:12" x14ac:dyDescent="0.3">
      <c r="A49" s="12"/>
      <c r="B49" s="12"/>
      <c r="C49" s="1" t="s">
        <v>56</v>
      </c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3">
      <c r="A50" s="12"/>
      <c r="B50" s="12"/>
      <c r="C50" s="1" t="s">
        <v>57</v>
      </c>
      <c r="D50" s="9"/>
      <c r="E50" s="9"/>
      <c r="F50" s="9"/>
      <c r="G50" s="9"/>
      <c r="H50" s="9"/>
      <c r="I50" s="9"/>
      <c r="J50" s="9"/>
      <c r="K50" s="9"/>
      <c r="L50" s="11"/>
    </row>
    <row r="51" spans="1:12" x14ac:dyDescent="0.3">
      <c r="A51" s="12"/>
      <c r="B51" s="12"/>
      <c r="C51" s="1" t="s">
        <v>58</v>
      </c>
      <c r="D51" s="9"/>
      <c r="E51" s="9"/>
      <c r="F51" s="9"/>
      <c r="G51" s="9"/>
      <c r="H51" s="9"/>
      <c r="I51" s="9"/>
      <c r="J51" s="9"/>
      <c r="K51" s="9"/>
      <c r="L51" s="11"/>
    </row>
    <row r="52" spans="1:12" x14ac:dyDescent="0.3">
      <c r="A52" s="12"/>
      <c r="B52" s="12"/>
      <c r="C52" s="1" t="s">
        <v>59</v>
      </c>
      <c r="D52" s="8">
        <v>1531132150</v>
      </c>
      <c r="E52" s="8">
        <v>4644935460</v>
      </c>
      <c r="F52" s="19">
        <v>1369537080</v>
      </c>
      <c r="G52" s="8">
        <v>4102298930</v>
      </c>
      <c r="H52" s="8">
        <v>50000</v>
      </c>
      <c r="I52" s="8">
        <v>108580</v>
      </c>
      <c r="J52" s="8"/>
      <c r="K52" s="8"/>
      <c r="L52" s="8">
        <v>542636530</v>
      </c>
    </row>
    <row r="53" spans="1:12" x14ac:dyDescent="0.3">
      <c r="A53" s="12"/>
      <c r="B53" s="6" t="s">
        <v>17</v>
      </c>
      <c r="C53" s="1" t="s">
        <v>60</v>
      </c>
      <c r="D53" s="8">
        <v>-297319720</v>
      </c>
      <c r="E53" s="8">
        <v>32826491510</v>
      </c>
      <c r="F53" s="8">
        <v>940787290</v>
      </c>
      <c r="G53" s="8">
        <v>3237064190</v>
      </c>
      <c r="H53" s="8">
        <v>7430650</v>
      </c>
      <c r="I53" s="8">
        <v>42874080</v>
      </c>
      <c r="J53" s="8">
        <v>1033591300</v>
      </c>
      <c r="K53" s="8">
        <v>1130323070</v>
      </c>
      <c r="L53" s="8">
        <v>28459104250</v>
      </c>
    </row>
    <row r="54" spans="1:12" x14ac:dyDescent="0.3">
      <c r="C54" s="2"/>
    </row>
  </sheetData>
  <mergeCells count="16">
    <mergeCell ref="B42:B46"/>
    <mergeCell ref="B47:B52"/>
    <mergeCell ref="A37:A53"/>
    <mergeCell ref="A6:A35"/>
    <mergeCell ref="A1:L1"/>
    <mergeCell ref="B16:B19"/>
    <mergeCell ref="B20:B28"/>
    <mergeCell ref="B30:B35"/>
    <mergeCell ref="A36:C36"/>
    <mergeCell ref="B37:B39"/>
    <mergeCell ref="B40:B41"/>
    <mergeCell ref="A3:C3"/>
    <mergeCell ref="A4:C4"/>
    <mergeCell ref="A5:C5"/>
    <mergeCell ref="B6:B7"/>
    <mergeCell ref="B8:B1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김성정</dc:creator>
  <cp:lastModifiedBy>Windows 사용자</cp:lastModifiedBy>
  <dcterms:created xsi:type="dcterms:W3CDTF">2015-10-19T02:10:45Z</dcterms:created>
  <dcterms:modified xsi:type="dcterms:W3CDTF">2019-06-14T08:07:10Z</dcterms:modified>
</cp:coreProperties>
</file>