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0.홈페이지 세외수입 징수현황 공개\2021년도\"/>
    </mc:Choice>
  </mc:AlternateContent>
  <bookViews>
    <workbookView xWindow="255" yWindow="375" windowWidth="22335" windowHeight="130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9" i="1" l="1"/>
  <c r="L50" i="1"/>
  <c r="L51" i="1"/>
  <c r="L52" i="1"/>
  <c r="L47" i="1" s="1"/>
  <c r="L53" i="1"/>
  <c r="L54" i="1"/>
  <c r="L48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3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6" i="1"/>
  <c r="E47" i="1"/>
  <c r="F47" i="1"/>
  <c r="G47" i="1"/>
  <c r="H47" i="1"/>
  <c r="I47" i="1"/>
  <c r="J47" i="1"/>
  <c r="K47" i="1"/>
  <c r="D47" i="1"/>
  <c r="D31" i="1" l="1"/>
  <c r="D5" i="1" l="1"/>
  <c r="D4" i="1" s="1"/>
  <c r="E31" i="1" l="1"/>
  <c r="F31" i="1"/>
  <c r="G31" i="1"/>
  <c r="H31" i="1"/>
  <c r="I31" i="1"/>
  <c r="J31" i="1"/>
  <c r="K31" i="1"/>
  <c r="L31" i="1" l="1"/>
  <c r="E5" i="1"/>
  <c r="E4" i="1" s="1"/>
  <c r="F5" i="1"/>
  <c r="F4" i="1" s="1"/>
  <c r="G5" i="1"/>
  <c r="G4" i="1" s="1"/>
  <c r="H5" i="1"/>
  <c r="H4" i="1" s="1"/>
  <c r="I5" i="1"/>
  <c r="I4" i="1" s="1"/>
  <c r="J5" i="1"/>
  <c r="J4" i="1" s="1"/>
  <c r="K5" i="1"/>
  <c r="K4" i="1" s="1"/>
  <c r="L5" i="1" l="1"/>
  <c r="L4" i="1" s="1"/>
</calcChain>
</file>

<file path=xl/sharedStrings.xml><?xml version="1.0" encoding="utf-8"?>
<sst xmlns="http://schemas.openxmlformats.org/spreadsheetml/2006/main" count="79" uniqueCount="75">
  <si>
    <t>①징수결정액
(누계)</t>
    <phoneticPr fontId="2" type="noConversion"/>
  </si>
  <si>
    <t>②수납액
(누계)</t>
    <phoneticPr fontId="2" type="noConversion"/>
  </si>
  <si>
    <t>과오납액
(본월분)</t>
    <phoneticPr fontId="2" type="noConversion"/>
  </si>
  <si>
    <t>불납결손액
(본월분)</t>
    <phoneticPr fontId="2" type="noConversion"/>
  </si>
  <si>
    <t>항목</t>
    <phoneticPr fontId="2" type="noConversion"/>
  </si>
  <si>
    <t>합계</t>
    <phoneticPr fontId="2" type="noConversion"/>
  </si>
  <si>
    <t>경상적세외수입</t>
    <phoneticPr fontId="2" type="noConversion"/>
  </si>
  <si>
    <t>재산임대수입</t>
    <phoneticPr fontId="2" type="noConversion"/>
  </si>
  <si>
    <t>사용료수입</t>
    <phoneticPr fontId="2" type="noConversion"/>
  </si>
  <si>
    <t>수수료수입</t>
    <phoneticPr fontId="2" type="noConversion"/>
  </si>
  <si>
    <t>징수교부금수입</t>
    <phoneticPr fontId="2" type="noConversion"/>
  </si>
  <si>
    <t>이자수입</t>
    <phoneticPr fontId="2" type="noConversion"/>
  </si>
  <si>
    <t>임시적세외수입</t>
    <phoneticPr fontId="2" type="noConversion"/>
  </si>
  <si>
    <t>재산매각수입</t>
    <phoneticPr fontId="2" type="noConversion"/>
  </si>
  <si>
    <t>기타수입</t>
    <phoneticPr fontId="2" type="noConversion"/>
  </si>
  <si>
    <t>지난연도수입</t>
    <phoneticPr fontId="2" type="noConversion"/>
  </si>
  <si>
    <t>국유재산대부료</t>
    <phoneticPr fontId="2" type="noConversion"/>
  </si>
  <si>
    <t>공유재산대부료</t>
    <phoneticPr fontId="2" type="noConversion"/>
  </si>
  <si>
    <t>도로사용료</t>
    <phoneticPr fontId="2" type="noConversion"/>
  </si>
  <si>
    <t>하천사용료</t>
    <phoneticPr fontId="2" type="noConversion"/>
  </si>
  <si>
    <t>하수도사용료</t>
    <phoneticPr fontId="2" type="noConversion"/>
  </si>
  <si>
    <t>상수도사용료</t>
    <phoneticPr fontId="2" type="noConversion"/>
  </si>
  <si>
    <t>시장사용료</t>
    <phoneticPr fontId="2" type="noConversion"/>
  </si>
  <si>
    <t>입장료수입</t>
    <phoneticPr fontId="2" type="noConversion"/>
  </si>
  <si>
    <t>기타사용료</t>
    <phoneticPr fontId="2" type="noConversion"/>
  </si>
  <si>
    <t>증지수입</t>
    <phoneticPr fontId="2" type="noConversion"/>
  </si>
  <si>
    <t>재활용품수거판매수입</t>
    <phoneticPr fontId="2" type="noConversion"/>
  </si>
  <si>
    <t>기타수수료</t>
    <phoneticPr fontId="2" type="noConversion"/>
  </si>
  <si>
    <t>사업장생산수입</t>
    <phoneticPr fontId="2" type="noConversion"/>
  </si>
  <si>
    <t>청산금수입</t>
    <phoneticPr fontId="2" type="noConversion"/>
  </si>
  <si>
    <t>매각사업수입</t>
    <phoneticPr fontId="2" type="noConversion"/>
  </si>
  <si>
    <t>배당금수입</t>
    <phoneticPr fontId="2" type="noConversion"/>
  </si>
  <si>
    <t>기타사업수입</t>
    <phoneticPr fontId="2" type="noConversion"/>
  </si>
  <si>
    <t>징수교부금수입</t>
    <phoneticPr fontId="2" type="noConversion"/>
  </si>
  <si>
    <t>공공예금이자수입</t>
    <phoneticPr fontId="2" type="noConversion"/>
  </si>
  <si>
    <t>기타이자수입</t>
    <phoneticPr fontId="2" type="noConversion"/>
  </si>
  <si>
    <t>④불납결손액
(누계)</t>
    <phoneticPr fontId="2" type="noConversion"/>
  </si>
  <si>
    <t>미수납액
(①-②-④)</t>
    <phoneticPr fontId="2" type="noConversion"/>
  </si>
  <si>
    <t>시도유재산매각귀속수입금</t>
    <phoneticPr fontId="2" type="noConversion"/>
  </si>
  <si>
    <t>공유재산매각수입금</t>
    <phoneticPr fontId="2" type="noConversion"/>
  </si>
  <si>
    <t>자치단체간부담금</t>
    <phoneticPr fontId="2" type="noConversion"/>
  </si>
  <si>
    <t>체납처분수입</t>
    <phoneticPr fontId="2" type="noConversion"/>
  </si>
  <si>
    <t>보상금수납금</t>
    <phoneticPr fontId="2" type="noConversion"/>
  </si>
  <si>
    <t>그외수입</t>
    <phoneticPr fontId="2" type="noConversion"/>
  </si>
  <si>
    <t>지난연도수입</t>
    <phoneticPr fontId="2" type="noConversion"/>
  </si>
  <si>
    <t>국유재산매각귀속수입금</t>
    <phoneticPr fontId="2" type="noConversion"/>
  </si>
  <si>
    <t>징수결정액
(본월분)</t>
    <phoneticPr fontId="2" type="noConversion"/>
  </si>
  <si>
    <t>수납액
(본월분)</t>
    <phoneticPr fontId="2" type="noConversion"/>
  </si>
  <si>
    <t>사업수입</t>
    <phoneticPr fontId="2" type="noConversion"/>
  </si>
  <si>
    <t>③과오납액
(누계)</t>
    <phoneticPr fontId="2" type="noConversion"/>
  </si>
  <si>
    <t>공유수면사용료</t>
    <phoneticPr fontId="2" type="noConversion"/>
  </si>
  <si>
    <t>주차요금수입</t>
    <phoneticPr fontId="2" type="noConversion"/>
  </si>
  <si>
    <t>생활폐기물처리수수료</t>
    <phoneticPr fontId="2" type="noConversion"/>
  </si>
  <si>
    <t>보건의료수수료</t>
    <phoneticPr fontId="2" type="noConversion"/>
  </si>
  <si>
    <t>융자금회수이자수입</t>
    <phoneticPr fontId="2" type="noConversion"/>
  </si>
  <si>
    <t>불용품매각대금</t>
    <phoneticPr fontId="2" type="noConversion"/>
  </si>
  <si>
    <t>자치단체간 부담금</t>
    <phoneticPr fontId="2" type="noConversion"/>
  </si>
  <si>
    <t>보조금 반환수입</t>
    <phoneticPr fontId="2" type="noConversion"/>
  </si>
  <si>
    <t>시도비보조금반환수입</t>
    <phoneticPr fontId="2" type="noConversion"/>
  </si>
  <si>
    <t>자체보조금반환수입</t>
    <phoneticPr fontId="2" type="noConversion"/>
  </si>
  <si>
    <t>기부금수입</t>
    <phoneticPr fontId="2" type="noConversion"/>
  </si>
  <si>
    <t>지적재조사조정금</t>
    <phoneticPr fontId="2" type="noConversion"/>
  </si>
  <si>
    <t>지방교부세감소분 보전수입</t>
    <phoneticPr fontId="2" type="noConversion"/>
  </si>
  <si>
    <t>위약금</t>
    <phoneticPr fontId="2" type="noConversion"/>
  </si>
  <si>
    <t>과징금</t>
    <phoneticPr fontId="2" type="noConversion"/>
  </si>
  <si>
    <t>이행강제금</t>
    <phoneticPr fontId="2" type="noConversion"/>
  </si>
  <si>
    <t>변상금</t>
    <phoneticPr fontId="2" type="noConversion"/>
  </si>
  <si>
    <t>차량관련과태료</t>
    <phoneticPr fontId="2" type="noConversion"/>
  </si>
  <si>
    <t>기타과태료</t>
    <phoneticPr fontId="2" type="noConversion"/>
  </si>
  <si>
    <t>부정이익환수금</t>
    <phoneticPr fontId="2" type="noConversion"/>
  </si>
  <si>
    <t>부담금</t>
    <phoneticPr fontId="2" type="noConversion"/>
  </si>
  <si>
    <t>과태료</t>
    <phoneticPr fontId="2" type="noConversion"/>
  </si>
  <si>
    <t xml:space="preserve">환수금 </t>
    <phoneticPr fontId="2" type="noConversion"/>
  </si>
  <si>
    <t>지방행정제재 부과금</t>
    <phoneticPr fontId="2" type="noConversion"/>
  </si>
  <si>
    <t>파주시 세외수입 일반회계 징수현황(2021.1월)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</si>
</sst>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0" borderId="1" xfId="0" applyNumberFormat="1" applyFont="1" applyBorder="1">
      <alignment vertical="center"/>
    </xf>
    <xf numFmtId="41" fontId="4" fillId="3" borderId="1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Protection="1">
      <alignment vertical="center"/>
      <protection locked="0"/>
    </xf>
    <xf numFmtId="41" fontId="4" fillId="4" borderId="1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1" fontId="7" fillId="3" borderId="1" xfId="1" applyFont="1" applyFill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1" fontId="4" fillId="0" borderId="1" xfId="1" applyFont="1" applyBorder="1" applyProtection="1">
      <alignment vertical="center"/>
      <protection locked="0"/>
    </xf>
    <xf numFmtId="41" fontId="4" fillId="4" borderId="1" xfId="1" applyFont="1" applyFill="1" applyBorder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sqref="A1:L1"/>
    </sheetView>
  </sheetViews>
  <sheetFormatPr defaultRowHeight="16.5" x14ac:dyDescent="0.3"/>
  <cols>
    <col min="1" max="1" width="1.875" customWidth="1"/>
    <col min="2" max="2" width="17.125" customWidth="1"/>
    <col min="3" max="3" width="23.875" customWidth="1"/>
    <col min="4" max="4" width="14.125" customWidth="1"/>
    <col min="5" max="5" width="15.625" bestFit="1" customWidth="1"/>
    <col min="6" max="12" width="14.125" customWidth="1"/>
  </cols>
  <sheetData>
    <row r="1" spans="1:12" ht="38.25" customHeight="1" x14ac:dyDescent="0.3">
      <c r="A1" s="6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27" x14ac:dyDescent="0.3">
      <c r="A3" s="8" t="s">
        <v>4</v>
      </c>
      <c r="B3" s="8"/>
      <c r="C3" s="8"/>
      <c r="D3" s="1" t="s">
        <v>46</v>
      </c>
      <c r="E3" s="1" t="s">
        <v>0</v>
      </c>
      <c r="F3" s="1" t="s">
        <v>47</v>
      </c>
      <c r="G3" s="1" t="s">
        <v>1</v>
      </c>
      <c r="H3" s="2" t="s">
        <v>2</v>
      </c>
      <c r="I3" s="1" t="s">
        <v>49</v>
      </c>
      <c r="J3" s="2" t="s">
        <v>3</v>
      </c>
      <c r="K3" s="2" t="s">
        <v>36</v>
      </c>
      <c r="L3" s="2" t="s">
        <v>37</v>
      </c>
    </row>
    <row r="4" spans="1:12" x14ac:dyDescent="0.3">
      <c r="A4" s="9" t="s">
        <v>5</v>
      </c>
      <c r="B4" s="9"/>
      <c r="C4" s="9"/>
      <c r="D4" s="3">
        <f>D5+D31+D47</f>
        <v>37815302739</v>
      </c>
      <c r="E4" s="3">
        <f t="shared" ref="E4:L4" si="0">E5+E31+E47</f>
        <v>37815302739</v>
      </c>
      <c r="F4" s="3">
        <f t="shared" si="0"/>
        <v>4141175920</v>
      </c>
      <c r="G4" s="3">
        <f t="shared" si="0"/>
        <v>4141175920</v>
      </c>
      <c r="H4" s="3">
        <f t="shared" si="0"/>
        <v>102378230</v>
      </c>
      <c r="I4" s="3">
        <f t="shared" si="0"/>
        <v>102378230</v>
      </c>
      <c r="J4" s="3">
        <f t="shared" si="0"/>
        <v>28429830</v>
      </c>
      <c r="K4" s="3">
        <f t="shared" si="0"/>
        <v>28429830</v>
      </c>
      <c r="L4" s="3">
        <f t="shared" si="0"/>
        <v>33645696989</v>
      </c>
    </row>
    <row r="5" spans="1:12" x14ac:dyDescent="0.3">
      <c r="A5" s="10" t="s">
        <v>6</v>
      </c>
      <c r="B5" s="11"/>
      <c r="C5" s="12"/>
      <c r="D5" s="4">
        <f t="shared" ref="D5:K5" si="1">SUM(D6:D30)</f>
        <v>2430011850</v>
      </c>
      <c r="E5" s="4">
        <f t="shared" si="1"/>
        <v>2430011850</v>
      </c>
      <c r="F5" s="4">
        <f t="shared" si="1"/>
        <v>2060757490</v>
      </c>
      <c r="G5" s="4">
        <f t="shared" si="1"/>
        <v>2060757490</v>
      </c>
      <c r="H5" s="4">
        <f t="shared" si="1"/>
        <v>1239870</v>
      </c>
      <c r="I5" s="4">
        <f t="shared" si="1"/>
        <v>1239870</v>
      </c>
      <c r="J5" s="4">
        <f t="shared" si="1"/>
        <v>0</v>
      </c>
      <c r="K5" s="4">
        <f t="shared" si="1"/>
        <v>0</v>
      </c>
      <c r="L5" s="4">
        <f>E5-G5-K5</f>
        <v>369254360</v>
      </c>
    </row>
    <row r="6" spans="1:12" x14ac:dyDescent="0.3">
      <c r="A6" s="9"/>
      <c r="B6" s="9" t="s">
        <v>7</v>
      </c>
      <c r="C6" s="13" t="s">
        <v>16</v>
      </c>
      <c r="D6" s="29">
        <v>17724140</v>
      </c>
      <c r="E6" s="29">
        <v>17724140</v>
      </c>
      <c r="F6" s="29">
        <v>1633680</v>
      </c>
      <c r="G6" s="29">
        <v>1633680</v>
      </c>
      <c r="H6" s="29"/>
      <c r="I6" s="29"/>
      <c r="J6" s="29"/>
      <c r="K6" s="29"/>
      <c r="L6" s="30">
        <f>E6-G6-K6</f>
        <v>16090460</v>
      </c>
    </row>
    <row r="7" spans="1:12" x14ac:dyDescent="0.3">
      <c r="A7" s="9"/>
      <c r="B7" s="9"/>
      <c r="C7" s="13" t="s">
        <v>17</v>
      </c>
      <c r="D7" s="29">
        <v>577868630</v>
      </c>
      <c r="E7" s="29">
        <v>577868630</v>
      </c>
      <c r="F7" s="29">
        <v>386214360</v>
      </c>
      <c r="G7" s="29">
        <v>386214360</v>
      </c>
      <c r="H7" s="29"/>
      <c r="I7" s="29"/>
      <c r="J7" s="29"/>
      <c r="K7" s="29"/>
      <c r="L7" s="30">
        <f t="shared" ref="L7:L54" si="2">E7-G7-K7</f>
        <v>191654270</v>
      </c>
    </row>
    <row r="8" spans="1:12" x14ac:dyDescent="0.3">
      <c r="A8" s="9"/>
      <c r="B8" s="9" t="s">
        <v>8</v>
      </c>
      <c r="C8" s="16" t="s">
        <v>18</v>
      </c>
      <c r="D8" s="29">
        <v>22732130</v>
      </c>
      <c r="E8" s="29">
        <v>22732130</v>
      </c>
      <c r="F8" s="29">
        <v>10794130</v>
      </c>
      <c r="G8" s="29">
        <v>10794130</v>
      </c>
      <c r="H8" s="29"/>
      <c r="I8" s="29"/>
      <c r="J8" s="29"/>
      <c r="K8" s="29"/>
      <c r="L8" s="30">
        <f t="shared" si="2"/>
        <v>11938000</v>
      </c>
    </row>
    <row r="9" spans="1:12" x14ac:dyDescent="0.3">
      <c r="A9" s="9"/>
      <c r="B9" s="9"/>
      <c r="C9" s="16" t="s">
        <v>19</v>
      </c>
      <c r="D9" s="29"/>
      <c r="E9" s="29"/>
      <c r="F9" s="29"/>
      <c r="G9" s="29"/>
      <c r="H9" s="29"/>
      <c r="I9" s="29"/>
      <c r="J9" s="29"/>
      <c r="K9" s="29"/>
      <c r="L9" s="30">
        <f t="shared" si="2"/>
        <v>0</v>
      </c>
    </row>
    <row r="10" spans="1:12" x14ac:dyDescent="0.3">
      <c r="A10" s="9"/>
      <c r="B10" s="9"/>
      <c r="C10" s="16" t="s">
        <v>20</v>
      </c>
      <c r="D10" s="29"/>
      <c r="E10" s="29"/>
      <c r="F10" s="29"/>
      <c r="G10" s="29"/>
      <c r="H10" s="29"/>
      <c r="I10" s="29"/>
      <c r="J10" s="29"/>
      <c r="K10" s="29"/>
      <c r="L10" s="30">
        <f t="shared" si="2"/>
        <v>0</v>
      </c>
    </row>
    <row r="11" spans="1:12" x14ac:dyDescent="0.3">
      <c r="A11" s="9"/>
      <c r="B11" s="9"/>
      <c r="C11" s="16" t="s">
        <v>21</v>
      </c>
      <c r="D11" s="29"/>
      <c r="E11" s="29"/>
      <c r="F11" s="29"/>
      <c r="G11" s="29"/>
      <c r="H11" s="29"/>
      <c r="I11" s="29"/>
      <c r="J11" s="29"/>
      <c r="K11" s="29"/>
      <c r="L11" s="30">
        <f t="shared" si="2"/>
        <v>0</v>
      </c>
    </row>
    <row r="12" spans="1:12" x14ac:dyDescent="0.3">
      <c r="A12" s="9"/>
      <c r="B12" s="9"/>
      <c r="C12" s="16" t="s">
        <v>50</v>
      </c>
      <c r="D12" s="29">
        <v>45410</v>
      </c>
      <c r="E12" s="29">
        <v>45410</v>
      </c>
      <c r="F12" s="29"/>
      <c r="G12" s="29"/>
      <c r="H12" s="29"/>
      <c r="I12" s="29"/>
      <c r="J12" s="29"/>
      <c r="K12" s="29"/>
      <c r="L12" s="30">
        <f t="shared" si="2"/>
        <v>45410</v>
      </c>
    </row>
    <row r="13" spans="1:12" x14ac:dyDescent="0.3">
      <c r="A13" s="9"/>
      <c r="B13" s="9"/>
      <c r="C13" s="16" t="s">
        <v>22</v>
      </c>
      <c r="D13" s="29"/>
      <c r="E13" s="29"/>
      <c r="F13" s="29"/>
      <c r="G13" s="29"/>
      <c r="H13" s="29"/>
      <c r="I13" s="29"/>
      <c r="J13" s="29"/>
      <c r="K13" s="29"/>
      <c r="L13" s="30">
        <f t="shared" si="2"/>
        <v>0</v>
      </c>
    </row>
    <row r="14" spans="1:12" x14ac:dyDescent="0.3">
      <c r="A14" s="9"/>
      <c r="B14" s="9"/>
      <c r="C14" s="16" t="s">
        <v>23</v>
      </c>
      <c r="D14" s="29">
        <v>2920600</v>
      </c>
      <c r="E14" s="29">
        <v>2920600</v>
      </c>
      <c r="F14" s="29">
        <v>2920600</v>
      </c>
      <c r="G14" s="29">
        <v>2920600</v>
      </c>
      <c r="H14" s="29"/>
      <c r="I14" s="29"/>
      <c r="J14" s="29"/>
      <c r="K14" s="29"/>
      <c r="L14" s="30">
        <f t="shared" si="2"/>
        <v>0</v>
      </c>
    </row>
    <row r="15" spans="1:12" x14ac:dyDescent="0.3">
      <c r="A15" s="9"/>
      <c r="B15" s="9"/>
      <c r="C15" s="16" t="s">
        <v>51</v>
      </c>
      <c r="D15" s="29">
        <v>775310</v>
      </c>
      <c r="E15" s="29">
        <v>775310</v>
      </c>
      <c r="F15" s="29">
        <v>775310</v>
      </c>
      <c r="G15" s="29">
        <v>775310</v>
      </c>
      <c r="H15" s="29"/>
      <c r="I15" s="29"/>
      <c r="J15" s="29"/>
      <c r="K15" s="29"/>
      <c r="L15" s="30">
        <f t="shared" si="2"/>
        <v>0</v>
      </c>
    </row>
    <row r="16" spans="1:12" x14ac:dyDescent="0.3">
      <c r="A16" s="9"/>
      <c r="B16" s="9"/>
      <c r="C16" s="16" t="s">
        <v>24</v>
      </c>
      <c r="D16" s="29">
        <v>44410390</v>
      </c>
      <c r="E16" s="29">
        <v>44410390</v>
      </c>
      <c r="F16" s="29">
        <v>43115340</v>
      </c>
      <c r="G16" s="29">
        <v>43115340</v>
      </c>
      <c r="H16" s="29">
        <v>1203000</v>
      </c>
      <c r="I16" s="29">
        <v>1203000</v>
      </c>
      <c r="J16" s="29"/>
      <c r="K16" s="29"/>
      <c r="L16" s="30">
        <f t="shared" si="2"/>
        <v>1295050</v>
      </c>
    </row>
    <row r="17" spans="1:12" x14ac:dyDescent="0.3">
      <c r="A17" s="9"/>
      <c r="B17" s="9" t="s">
        <v>9</v>
      </c>
      <c r="C17" s="16" t="s">
        <v>25</v>
      </c>
      <c r="D17" s="29">
        <v>105057110</v>
      </c>
      <c r="E17" s="29">
        <v>105057110</v>
      </c>
      <c r="F17" s="29">
        <v>101770210</v>
      </c>
      <c r="G17" s="29">
        <v>101770210</v>
      </c>
      <c r="H17" s="29">
        <v>20000</v>
      </c>
      <c r="I17" s="29">
        <v>20000</v>
      </c>
      <c r="J17" s="29"/>
      <c r="K17" s="29"/>
      <c r="L17" s="30">
        <f t="shared" si="2"/>
        <v>3286900</v>
      </c>
    </row>
    <row r="18" spans="1:12" x14ac:dyDescent="0.3">
      <c r="A18" s="9"/>
      <c r="B18" s="9"/>
      <c r="C18" s="16" t="s">
        <v>52</v>
      </c>
      <c r="D18" s="29">
        <v>1034684460</v>
      </c>
      <c r="E18" s="29">
        <v>1034684460</v>
      </c>
      <c r="F18" s="29">
        <v>967582550</v>
      </c>
      <c r="G18" s="29">
        <v>967582550</v>
      </c>
      <c r="H18" s="29">
        <v>16870</v>
      </c>
      <c r="I18" s="29">
        <v>16870</v>
      </c>
      <c r="J18" s="29"/>
      <c r="K18" s="29"/>
      <c r="L18" s="30">
        <f t="shared" si="2"/>
        <v>67101910</v>
      </c>
    </row>
    <row r="19" spans="1:12" x14ac:dyDescent="0.3">
      <c r="A19" s="9"/>
      <c r="B19" s="9"/>
      <c r="C19" s="16" t="s">
        <v>26</v>
      </c>
      <c r="D19" s="29">
        <v>56305360</v>
      </c>
      <c r="E19" s="29">
        <v>56305360</v>
      </c>
      <c r="F19" s="29">
        <v>30964460</v>
      </c>
      <c r="G19" s="29">
        <v>30964460</v>
      </c>
      <c r="H19" s="29"/>
      <c r="I19" s="29"/>
      <c r="J19" s="29"/>
      <c r="K19" s="29"/>
      <c r="L19" s="30">
        <f t="shared" si="2"/>
        <v>25340900</v>
      </c>
    </row>
    <row r="20" spans="1:12" x14ac:dyDescent="0.3">
      <c r="A20" s="9"/>
      <c r="B20" s="9"/>
      <c r="C20" s="16" t="s">
        <v>53</v>
      </c>
      <c r="D20" s="29">
        <v>22346840</v>
      </c>
      <c r="E20" s="29">
        <v>22346840</v>
      </c>
      <c r="F20" s="29">
        <v>19693510</v>
      </c>
      <c r="G20" s="29">
        <v>19693510</v>
      </c>
      <c r="H20" s="29"/>
      <c r="I20" s="29"/>
      <c r="J20" s="29"/>
      <c r="K20" s="29"/>
      <c r="L20" s="30">
        <f t="shared" si="2"/>
        <v>2653330</v>
      </c>
    </row>
    <row r="21" spans="1:12" x14ac:dyDescent="0.3">
      <c r="A21" s="9"/>
      <c r="B21" s="9"/>
      <c r="C21" s="16" t="s">
        <v>27</v>
      </c>
      <c r="D21" s="29">
        <v>14669210</v>
      </c>
      <c r="E21" s="29">
        <v>14669210</v>
      </c>
      <c r="F21" s="29">
        <v>14664710</v>
      </c>
      <c r="G21" s="29">
        <v>14664710</v>
      </c>
      <c r="H21" s="29"/>
      <c r="I21" s="29"/>
      <c r="J21" s="29"/>
      <c r="K21" s="29"/>
      <c r="L21" s="30">
        <f t="shared" si="2"/>
        <v>4500</v>
      </c>
    </row>
    <row r="22" spans="1:12" x14ac:dyDescent="0.3">
      <c r="A22" s="9"/>
      <c r="B22" s="9" t="s">
        <v>48</v>
      </c>
      <c r="C22" s="16" t="s">
        <v>28</v>
      </c>
      <c r="D22" s="29">
        <v>261204280</v>
      </c>
      <c r="E22" s="29">
        <v>261204280</v>
      </c>
      <c r="F22" s="29">
        <v>212631460</v>
      </c>
      <c r="G22" s="29">
        <v>212631460</v>
      </c>
      <c r="H22" s="29"/>
      <c r="I22" s="29"/>
      <c r="J22" s="29"/>
      <c r="K22" s="29"/>
      <c r="L22" s="30">
        <f t="shared" si="2"/>
        <v>48572820</v>
      </c>
    </row>
    <row r="23" spans="1:12" ht="18.75" customHeight="1" x14ac:dyDescent="0.3">
      <c r="A23" s="9"/>
      <c r="B23" s="9"/>
      <c r="C23" s="16" t="s">
        <v>29</v>
      </c>
      <c r="D23" s="29"/>
      <c r="E23" s="29"/>
      <c r="F23" s="29"/>
      <c r="G23" s="29"/>
      <c r="H23" s="29"/>
      <c r="I23" s="29"/>
      <c r="J23" s="29"/>
      <c r="K23" s="29"/>
      <c r="L23" s="30">
        <f t="shared" si="2"/>
        <v>0</v>
      </c>
    </row>
    <row r="24" spans="1:12" x14ac:dyDescent="0.3">
      <c r="A24" s="9"/>
      <c r="B24" s="9"/>
      <c r="C24" s="16" t="s">
        <v>30</v>
      </c>
      <c r="D24" s="29"/>
      <c r="E24" s="29"/>
      <c r="F24" s="29"/>
      <c r="G24" s="29"/>
      <c r="H24" s="29"/>
      <c r="I24" s="29"/>
      <c r="J24" s="29"/>
      <c r="K24" s="29"/>
      <c r="L24" s="30">
        <f t="shared" si="2"/>
        <v>0</v>
      </c>
    </row>
    <row r="25" spans="1:12" x14ac:dyDescent="0.3">
      <c r="A25" s="9"/>
      <c r="B25" s="9"/>
      <c r="C25" s="16" t="s">
        <v>31</v>
      </c>
      <c r="D25" s="29"/>
      <c r="E25" s="29"/>
      <c r="F25" s="29"/>
      <c r="G25" s="29"/>
      <c r="H25" s="29"/>
      <c r="I25" s="29"/>
      <c r="J25" s="29"/>
      <c r="K25" s="29"/>
      <c r="L25" s="30">
        <f t="shared" si="2"/>
        <v>0</v>
      </c>
    </row>
    <row r="26" spans="1:12" x14ac:dyDescent="0.3">
      <c r="A26" s="9"/>
      <c r="B26" s="9"/>
      <c r="C26" s="16" t="s">
        <v>32</v>
      </c>
      <c r="D26" s="29"/>
      <c r="E26" s="29"/>
      <c r="F26" s="29"/>
      <c r="G26" s="29"/>
      <c r="H26" s="29"/>
      <c r="I26" s="29"/>
      <c r="J26" s="29"/>
      <c r="K26" s="29"/>
      <c r="L26" s="30">
        <f t="shared" si="2"/>
        <v>0</v>
      </c>
    </row>
    <row r="27" spans="1:12" x14ac:dyDescent="0.3">
      <c r="A27" s="9"/>
      <c r="B27" s="5" t="s">
        <v>10</v>
      </c>
      <c r="C27" s="16" t="s">
        <v>33</v>
      </c>
      <c r="D27" s="29">
        <v>257006450</v>
      </c>
      <c r="E27" s="29">
        <v>257006450</v>
      </c>
      <c r="F27" s="29">
        <v>257006450</v>
      </c>
      <c r="G27" s="29">
        <v>257006450</v>
      </c>
      <c r="H27" s="29"/>
      <c r="I27" s="29"/>
      <c r="J27" s="29"/>
      <c r="K27" s="29"/>
      <c r="L27" s="30">
        <f t="shared" si="2"/>
        <v>0</v>
      </c>
    </row>
    <row r="28" spans="1:12" x14ac:dyDescent="0.3">
      <c r="A28" s="9"/>
      <c r="B28" s="9" t="s">
        <v>11</v>
      </c>
      <c r="C28" s="16" t="s">
        <v>34</v>
      </c>
      <c r="D28" s="29">
        <v>347910</v>
      </c>
      <c r="E28" s="29">
        <v>347910</v>
      </c>
      <c r="F28" s="29">
        <v>347910</v>
      </c>
      <c r="G28" s="29">
        <v>347910</v>
      </c>
      <c r="H28" s="29"/>
      <c r="I28" s="29"/>
      <c r="J28" s="29"/>
      <c r="K28" s="29"/>
      <c r="L28" s="30">
        <f t="shared" si="2"/>
        <v>0</v>
      </c>
    </row>
    <row r="29" spans="1:12" x14ac:dyDescent="0.3">
      <c r="A29" s="9"/>
      <c r="B29" s="9"/>
      <c r="C29" s="16" t="s">
        <v>54</v>
      </c>
      <c r="D29" s="29"/>
      <c r="E29" s="29"/>
      <c r="F29" s="29"/>
      <c r="G29" s="29"/>
      <c r="H29" s="29"/>
      <c r="I29" s="29"/>
      <c r="J29" s="29"/>
      <c r="K29" s="29"/>
      <c r="L29" s="30">
        <f t="shared" si="2"/>
        <v>0</v>
      </c>
    </row>
    <row r="30" spans="1:12" x14ac:dyDescent="0.3">
      <c r="A30" s="9"/>
      <c r="B30" s="9"/>
      <c r="C30" s="13" t="s">
        <v>35</v>
      </c>
      <c r="D30" s="29">
        <v>11913620</v>
      </c>
      <c r="E30" s="29">
        <v>11913620</v>
      </c>
      <c r="F30" s="29">
        <v>10642810</v>
      </c>
      <c r="G30" s="29">
        <v>10642810</v>
      </c>
      <c r="H30" s="29"/>
      <c r="I30" s="29"/>
      <c r="J30" s="29"/>
      <c r="K30" s="29"/>
      <c r="L30" s="30">
        <f t="shared" si="2"/>
        <v>1270810</v>
      </c>
    </row>
    <row r="31" spans="1:12" x14ac:dyDescent="0.3">
      <c r="A31" s="10" t="s">
        <v>12</v>
      </c>
      <c r="B31" s="11"/>
      <c r="C31" s="12"/>
      <c r="D31" s="4">
        <f t="shared" ref="D31:K31" si="3">SUM(D32:D46)</f>
        <v>34723593429</v>
      </c>
      <c r="E31" s="4">
        <f t="shared" si="3"/>
        <v>34723593429</v>
      </c>
      <c r="F31" s="4">
        <f t="shared" si="3"/>
        <v>1840532460</v>
      </c>
      <c r="G31" s="4">
        <f t="shared" si="3"/>
        <v>1840532460</v>
      </c>
      <c r="H31" s="4">
        <f t="shared" si="3"/>
        <v>101098360</v>
      </c>
      <c r="I31" s="4">
        <f t="shared" si="3"/>
        <v>101098360</v>
      </c>
      <c r="J31" s="4">
        <f t="shared" si="3"/>
        <v>28429830</v>
      </c>
      <c r="K31" s="4">
        <f t="shared" si="3"/>
        <v>28429830</v>
      </c>
      <c r="L31" s="4">
        <f>E31-G31-K31</f>
        <v>32854631139</v>
      </c>
    </row>
    <row r="32" spans="1:12" x14ac:dyDescent="0.3">
      <c r="A32" s="9"/>
      <c r="B32" s="9" t="s">
        <v>13</v>
      </c>
      <c r="C32" s="13" t="s">
        <v>45</v>
      </c>
      <c r="D32" s="14"/>
      <c r="E32" s="14"/>
      <c r="F32" s="14"/>
      <c r="G32" s="14"/>
      <c r="H32" s="14"/>
      <c r="I32" s="14"/>
      <c r="J32" s="14"/>
      <c r="K32" s="14"/>
      <c r="L32" s="15">
        <f t="shared" si="2"/>
        <v>0</v>
      </c>
    </row>
    <row r="33" spans="1:12" x14ac:dyDescent="0.3">
      <c r="A33" s="9"/>
      <c r="B33" s="9"/>
      <c r="C33" s="13" t="s">
        <v>38</v>
      </c>
      <c r="D33" s="14"/>
      <c r="E33" s="14"/>
      <c r="F33" s="14"/>
      <c r="G33" s="14"/>
      <c r="H33" s="14"/>
      <c r="I33" s="14"/>
      <c r="J33" s="14"/>
      <c r="K33" s="14"/>
      <c r="L33" s="15">
        <f t="shared" si="2"/>
        <v>0</v>
      </c>
    </row>
    <row r="34" spans="1:12" x14ac:dyDescent="0.3">
      <c r="A34" s="9"/>
      <c r="B34" s="9"/>
      <c r="C34" s="13" t="s">
        <v>39</v>
      </c>
      <c r="D34" s="14"/>
      <c r="E34" s="14"/>
      <c r="F34" s="14"/>
      <c r="G34" s="14"/>
      <c r="H34" s="14"/>
      <c r="I34" s="14"/>
      <c r="J34" s="14"/>
      <c r="K34" s="14"/>
      <c r="L34" s="15">
        <f t="shared" si="2"/>
        <v>0</v>
      </c>
    </row>
    <row r="35" spans="1:12" x14ac:dyDescent="0.3">
      <c r="A35" s="9"/>
      <c r="B35" s="9"/>
      <c r="C35" s="13" t="s">
        <v>55</v>
      </c>
      <c r="D35" s="14"/>
      <c r="E35" s="14"/>
      <c r="F35" s="14"/>
      <c r="G35" s="14"/>
      <c r="H35" s="14"/>
      <c r="I35" s="14"/>
      <c r="J35" s="14"/>
      <c r="K35" s="14"/>
      <c r="L35" s="15">
        <f t="shared" si="2"/>
        <v>0</v>
      </c>
    </row>
    <row r="36" spans="1:12" x14ac:dyDescent="0.3">
      <c r="A36" s="9"/>
      <c r="B36" s="5" t="s">
        <v>56</v>
      </c>
      <c r="C36" s="13" t="s">
        <v>40</v>
      </c>
      <c r="D36" s="14"/>
      <c r="E36" s="14"/>
      <c r="F36" s="14"/>
      <c r="G36" s="14"/>
      <c r="H36" s="14"/>
      <c r="I36" s="14"/>
      <c r="J36" s="14"/>
      <c r="K36" s="14"/>
      <c r="L36" s="15">
        <f t="shared" si="2"/>
        <v>0</v>
      </c>
    </row>
    <row r="37" spans="1:12" x14ac:dyDescent="0.3">
      <c r="A37" s="9"/>
      <c r="B37" s="9" t="s">
        <v>57</v>
      </c>
      <c r="C37" s="13" t="s">
        <v>58</v>
      </c>
      <c r="D37" s="14"/>
      <c r="E37" s="14"/>
      <c r="F37" s="14"/>
      <c r="G37" s="14"/>
      <c r="H37" s="14"/>
      <c r="I37" s="14"/>
      <c r="J37" s="14"/>
      <c r="K37" s="14"/>
      <c r="L37" s="15">
        <f t="shared" si="2"/>
        <v>0</v>
      </c>
    </row>
    <row r="38" spans="1:12" x14ac:dyDescent="0.3">
      <c r="A38" s="9"/>
      <c r="B38" s="9"/>
      <c r="C38" s="13" t="s">
        <v>59</v>
      </c>
      <c r="D38" s="14"/>
      <c r="E38" s="14"/>
      <c r="F38" s="14"/>
      <c r="G38" s="14"/>
      <c r="H38" s="14"/>
      <c r="I38" s="14"/>
      <c r="J38" s="14"/>
      <c r="K38" s="14"/>
      <c r="L38" s="15">
        <f t="shared" si="2"/>
        <v>0</v>
      </c>
    </row>
    <row r="39" spans="1:12" x14ac:dyDescent="0.3">
      <c r="A39" s="9"/>
      <c r="B39" s="9" t="s">
        <v>14</v>
      </c>
      <c r="C39" s="13" t="s">
        <v>41</v>
      </c>
      <c r="D39" s="14"/>
      <c r="E39" s="14"/>
      <c r="F39" s="14"/>
      <c r="G39" s="14"/>
      <c r="H39" s="14"/>
      <c r="I39" s="14"/>
      <c r="J39" s="14"/>
      <c r="K39" s="14"/>
      <c r="L39" s="15">
        <f t="shared" si="2"/>
        <v>0</v>
      </c>
    </row>
    <row r="40" spans="1:12" x14ac:dyDescent="0.3">
      <c r="A40" s="9"/>
      <c r="B40" s="9"/>
      <c r="C40" s="13" t="s">
        <v>42</v>
      </c>
      <c r="D40" s="14"/>
      <c r="E40" s="14"/>
      <c r="F40" s="14"/>
      <c r="G40" s="14"/>
      <c r="H40" s="14"/>
      <c r="I40" s="14"/>
      <c r="J40" s="14"/>
      <c r="K40" s="14"/>
      <c r="L40" s="15">
        <f t="shared" si="2"/>
        <v>0</v>
      </c>
    </row>
    <row r="41" spans="1:12" x14ac:dyDescent="0.3">
      <c r="A41" s="9"/>
      <c r="B41" s="9"/>
      <c r="C41" s="13" t="s">
        <v>60</v>
      </c>
      <c r="D41" s="14"/>
      <c r="E41" s="14"/>
      <c r="F41" s="14"/>
      <c r="G41" s="14"/>
      <c r="H41" s="14"/>
      <c r="I41" s="14"/>
      <c r="J41" s="14"/>
      <c r="K41" s="14"/>
      <c r="L41" s="15">
        <f t="shared" si="2"/>
        <v>0</v>
      </c>
    </row>
    <row r="42" spans="1:12" x14ac:dyDescent="0.3">
      <c r="A42" s="9"/>
      <c r="B42" s="9"/>
      <c r="C42" s="13" t="s">
        <v>61</v>
      </c>
      <c r="D42" s="14"/>
      <c r="E42" s="14"/>
      <c r="F42" s="14"/>
      <c r="G42" s="14"/>
      <c r="H42" s="14"/>
      <c r="I42" s="14"/>
      <c r="J42" s="14"/>
      <c r="K42" s="14"/>
      <c r="L42" s="15">
        <f t="shared" si="2"/>
        <v>0</v>
      </c>
    </row>
    <row r="43" spans="1:12" x14ac:dyDescent="0.3">
      <c r="A43" s="9"/>
      <c r="B43" s="9"/>
      <c r="C43" s="13" t="s">
        <v>62</v>
      </c>
      <c r="D43" s="14"/>
      <c r="E43" s="14"/>
      <c r="F43" s="14"/>
      <c r="G43" s="14"/>
      <c r="H43" s="14"/>
      <c r="I43" s="14"/>
      <c r="J43" s="14"/>
      <c r="K43" s="14"/>
      <c r="L43" s="15">
        <f t="shared" si="2"/>
        <v>0</v>
      </c>
    </row>
    <row r="44" spans="1:12" x14ac:dyDescent="0.3">
      <c r="A44" s="9"/>
      <c r="B44" s="9"/>
      <c r="C44" s="13" t="s">
        <v>63</v>
      </c>
      <c r="D44" s="14"/>
      <c r="E44" s="14"/>
      <c r="F44" s="14"/>
      <c r="G44" s="14"/>
      <c r="H44" s="14"/>
      <c r="I44" s="14"/>
      <c r="J44" s="14"/>
      <c r="K44" s="14"/>
      <c r="L44" s="15">
        <f t="shared" si="2"/>
        <v>0</v>
      </c>
    </row>
    <row r="45" spans="1:12" x14ac:dyDescent="0.3">
      <c r="A45" s="9"/>
      <c r="B45" s="9"/>
      <c r="C45" s="13" t="s">
        <v>43</v>
      </c>
      <c r="D45" s="14">
        <v>3197840980</v>
      </c>
      <c r="E45" s="14">
        <v>3197840980</v>
      </c>
      <c r="F45" s="14">
        <v>1491498300</v>
      </c>
      <c r="G45" s="14">
        <v>1491498300</v>
      </c>
      <c r="H45" s="14"/>
      <c r="I45" s="14"/>
      <c r="J45" s="14"/>
      <c r="K45" s="14"/>
      <c r="L45" s="15">
        <f t="shared" si="2"/>
        <v>1706342680</v>
      </c>
    </row>
    <row r="46" spans="1:12" x14ac:dyDescent="0.3">
      <c r="A46" s="17"/>
      <c r="B46" s="18" t="s">
        <v>15</v>
      </c>
      <c r="C46" s="19" t="s">
        <v>44</v>
      </c>
      <c r="D46" s="14">
        <v>31525752449</v>
      </c>
      <c r="E46" s="14">
        <v>31525752449</v>
      </c>
      <c r="F46" s="14">
        <v>349034160</v>
      </c>
      <c r="G46" s="14">
        <v>349034160</v>
      </c>
      <c r="H46" s="14">
        <v>101098360</v>
      </c>
      <c r="I46" s="14">
        <v>101098360</v>
      </c>
      <c r="J46" s="14">
        <v>28429830</v>
      </c>
      <c r="K46" s="14">
        <v>28429830</v>
      </c>
      <c r="L46" s="15">
        <f t="shared" si="2"/>
        <v>31148288459</v>
      </c>
    </row>
    <row r="47" spans="1:12" x14ac:dyDescent="0.3">
      <c r="A47" s="20" t="s">
        <v>73</v>
      </c>
      <c r="B47" s="21"/>
      <c r="C47" s="22"/>
      <c r="D47" s="23">
        <f>SUM(D48:D54)</f>
        <v>661697460</v>
      </c>
      <c r="E47" s="23">
        <f t="shared" ref="E47:L47" si="4">SUM(E48:E54)</f>
        <v>661697460</v>
      </c>
      <c r="F47" s="23">
        <f t="shared" si="4"/>
        <v>239885970</v>
      </c>
      <c r="G47" s="23">
        <f t="shared" si="4"/>
        <v>239885970</v>
      </c>
      <c r="H47" s="23">
        <f t="shared" si="4"/>
        <v>40000</v>
      </c>
      <c r="I47" s="23">
        <f t="shared" si="4"/>
        <v>40000</v>
      </c>
      <c r="J47" s="23">
        <f t="shared" si="4"/>
        <v>0</v>
      </c>
      <c r="K47" s="23">
        <f t="shared" si="4"/>
        <v>0</v>
      </c>
      <c r="L47" s="23">
        <f t="shared" si="4"/>
        <v>421811490</v>
      </c>
    </row>
    <row r="48" spans="1:12" x14ac:dyDescent="0.3">
      <c r="A48" s="24"/>
      <c r="B48" s="25" t="s">
        <v>64</v>
      </c>
      <c r="C48" s="26" t="s">
        <v>64</v>
      </c>
      <c r="D48" s="14">
        <v>4800000</v>
      </c>
      <c r="E48" s="14">
        <v>4800000</v>
      </c>
      <c r="F48" s="14">
        <v>4800000</v>
      </c>
      <c r="G48" s="14">
        <v>4800000</v>
      </c>
      <c r="H48" s="14"/>
      <c r="I48" s="14"/>
      <c r="J48" s="14"/>
      <c r="K48" s="14"/>
      <c r="L48" s="15">
        <f t="shared" si="2"/>
        <v>0</v>
      </c>
    </row>
    <row r="49" spans="1:12" x14ac:dyDescent="0.3">
      <c r="A49" s="27"/>
      <c r="B49" s="25" t="s">
        <v>65</v>
      </c>
      <c r="C49" s="26" t="s">
        <v>65</v>
      </c>
      <c r="D49" s="14">
        <v>199604780</v>
      </c>
      <c r="E49" s="14">
        <v>199604780</v>
      </c>
      <c r="F49" s="14">
        <v>69295390</v>
      </c>
      <c r="G49" s="14">
        <v>69295390</v>
      </c>
      <c r="H49" s="14"/>
      <c r="I49" s="14"/>
      <c r="J49" s="14"/>
      <c r="K49" s="14"/>
      <c r="L49" s="15">
        <f t="shared" si="2"/>
        <v>130309390</v>
      </c>
    </row>
    <row r="50" spans="1:12" x14ac:dyDescent="0.3">
      <c r="A50" s="27"/>
      <c r="B50" s="25" t="s">
        <v>66</v>
      </c>
      <c r="C50" s="26" t="s">
        <v>66</v>
      </c>
      <c r="D50" s="14">
        <v>2227230</v>
      </c>
      <c r="E50" s="14">
        <v>2227230</v>
      </c>
      <c r="F50" s="14">
        <v>1138360</v>
      </c>
      <c r="G50" s="14">
        <v>1138360</v>
      </c>
      <c r="H50" s="14"/>
      <c r="I50" s="14"/>
      <c r="J50" s="14"/>
      <c r="K50" s="14"/>
      <c r="L50" s="15">
        <f t="shared" si="2"/>
        <v>1088870</v>
      </c>
    </row>
    <row r="51" spans="1:12" x14ac:dyDescent="0.3">
      <c r="A51" s="27"/>
      <c r="B51" s="9" t="s">
        <v>71</v>
      </c>
      <c r="C51" s="26" t="s">
        <v>67</v>
      </c>
      <c r="D51" s="14">
        <v>122425520</v>
      </c>
      <c r="E51" s="14">
        <v>122425520</v>
      </c>
      <c r="F51" s="14">
        <v>34474720</v>
      </c>
      <c r="G51" s="14">
        <v>34474720</v>
      </c>
      <c r="H51" s="14"/>
      <c r="I51" s="14"/>
      <c r="J51" s="14"/>
      <c r="K51" s="14"/>
      <c r="L51" s="15">
        <f t="shared" si="2"/>
        <v>87950800</v>
      </c>
    </row>
    <row r="52" spans="1:12" x14ac:dyDescent="0.3">
      <c r="A52" s="27"/>
      <c r="B52" s="9"/>
      <c r="C52" s="26" t="s">
        <v>68</v>
      </c>
      <c r="D52" s="14">
        <v>98047450</v>
      </c>
      <c r="E52" s="14">
        <v>98047450</v>
      </c>
      <c r="F52" s="14">
        <v>57250780</v>
      </c>
      <c r="G52" s="14">
        <v>57250780</v>
      </c>
      <c r="H52" s="14">
        <v>40000</v>
      </c>
      <c r="I52" s="14">
        <v>40000</v>
      </c>
      <c r="J52" s="14"/>
      <c r="K52" s="14"/>
      <c r="L52" s="15">
        <f t="shared" si="2"/>
        <v>40796670</v>
      </c>
    </row>
    <row r="53" spans="1:12" x14ac:dyDescent="0.3">
      <c r="A53" s="27"/>
      <c r="B53" s="25" t="s">
        <v>72</v>
      </c>
      <c r="C53" s="26" t="s">
        <v>69</v>
      </c>
      <c r="D53" s="14"/>
      <c r="E53" s="14"/>
      <c r="F53" s="14"/>
      <c r="G53" s="14"/>
      <c r="H53" s="14"/>
      <c r="I53" s="14"/>
      <c r="J53" s="14"/>
      <c r="K53" s="14"/>
      <c r="L53" s="15">
        <f t="shared" si="2"/>
        <v>0</v>
      </c>
    </row>
    <row r="54" spans="1:12" x14ac:dyDescent="0.3">
      <c r="A54" s="28"/>
      <c r="B54" s="25" t="s">
        <v>70</v>
      </c>
      <c r="C54" s="26" t="s">
        <v>70</v>
      </c>
      <c r="D54" s="14">
        <v>234592480</v>
      </c>
      <c r="E54" s="14">
        <v>234592480</v>
      </c>
      <c r="F54" s="14">
        <v>72926720</v>
      </c>
      <c r="G54" s="14">
        <v>72926720</v>
      </c>
      <c r="H54" s="14"/>
      <c r="I54" s="14"/>
      <c r="J54" s="14"/>
      <c r="K54" s="14"/>
      <c r="L54" s="15">
        <f t="shared" si="2"/>
        <v>161665760</v>
      </c>
    </row>
  </sheetData>
  <mergeCells count="18">
    <mergeCell ref="A31:C31"/>
    <mergeCell ref="B32:B35"/>
    <mergeCell ref="B37:B38"/>
    <mergeCell ref="A3:C3"/>
    <mergeCell ref="A4:C4"/>
    <mergeCell ref="A5:C5"/>
    <mergeCell ref="B6:B7"/>
    <mergeCell ref="B8:B16"/>
    <mergeCell ref="A6:A30"/>
    <mergeCell ref="A1:L1"/>
    <mergeCell ref="B17:B21"/>
    <mergeCell ref="B22:B26"/>
    <mergeCell ref="B28:B30"/>
    <mergeCell ref="B51:B52"/>
    <mergeCell ref="A47:C47"/>
    <mergeCell ref="A48:A54"/>
    <mergeCell ref="B39:B45"/>
    <mergeCell ref="A32:A4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김성정</dc:creator>
  <cp:lastModifiedBy>.</cp:lastModifiedBy>
  <dcterms:created xsi:type="dcterms:W3CDTF">2015-10-19T02:10:45Z</dcterms:created>
  <dcterms:modified xsi:type="dcterms:W3CDTF">2021-02-19T05:57:21Z</dcterms:modified>
</cp:coreProperties>
</file>