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50.홈페이지 세외수입 징수현황 공개\2023년\"/>
    </mc:Choice>
  </mc:AlternateContent>
  <bookViews>
    <workbookView xWindow="255" yWindow="375" windowWidth="22335" windowHeight="13005"/>
  </bookViews>
  <sheets>
    <sheet name="Sheet1" sheetId="1" r:id="rId1"/>
  </sheets>
  <definedNames>
    <definedName name="_xlnm._FilterDatabase" localSheetId="0" hidden="1">Sheet1!$A$3:$L$56</definedName>
  </definedNames>
  <calcPr calcId="162913"/>
</workbook>
</file>

<file path=xl/calcChain.xml><?xml version="1.0" encoding="utf-8"?>
<calcChain xmlns="http://schemas.openxmlformats.org/spreadsheetml/2006/main">
  <c r="L55" i="1" l="1"/>
  <c r="L38" i="1"/>
  <c r="L50" i="1" l="1"/>
  <c r="L51" i="1"/>
  <c r="L52" i="1"/>
  <c r="L53" i="1"/>
  <c r="L54" i="1"/>
  <c r="L56" i="1"/>
  <c r="L49" i="1"/>
  <c r="L33" i="1"/>
  <c r="L34" i="1"/>
  <c r="L35" i="1"/>
  <c r="L36" i="1"/>
  <c r="L37" i="1"/>
  <c r="L39" i="1"/>
  <c r="L40" i="1"/>
  <c r="L41" i="1"/>
  <c r="L42" i="1"/>
  <c r="L43" i="1"/>
  <c r="L44" i="1"/>
  <c r="L45" i="1"/>
  <c r="L46" i="1"/>
  <c r="L47" i="1"/>
  <c r="L32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6" i="1"/>
  <c r="L48" i="1" l="1"/>
  <c r="L31" i="1"/>
  <c r="L5" i="1"/>
  <c r="E48" i="1" l="1"/>
  <c r="F48" i="1"/>
  <c r="G48" i="1"/>
  <c r="H48" i="1"/>
  <c r="I48" i="1"/>
  <c r="J48" i="1"/>
  <c r="K48" i="1"/>
  <c r="D48" i="1"/>
  <c r="D31" i="1" l="1"/>
  <c r="D5" i="1" l="1"/>
  <c r="D4" i="1" s="1"/>
  <c r="E31" i="1" l="1"/>
  <c r="F31" i="1"/>
  <c r="G31" i="1"/>
  <c r="H31" i="1"/>
  <c r="I31" i="1"/>
  <c r="J31" i="1"/>
  <c r="K31" i="1"/>
  <c r="E5" i="1" l="1"/>
  <c r="E4" i="1" s="1"/>
  <c r="F5" i="1"/>
  <c r="F4" i="1" s="1"/>
  <c r="G5" i="1"/>
  <c r="G4" i="1" s="1"/>
  <c r="H5" i="1"/>
  <c r="H4" i="1" s="1"/>
  <c r="I5" i="1"/>
  <c r="I4" i="1" s="1"/>
  <c r="J5" i="1"/>
  <c r="J4" i="1" s="1"/>
  <c r="K5" i="1"/>
  <c r="K4" i="1" s="1"/>
  <c r="L4" i="1" l="1"/>
</calcChain>
</file>

<file path=xl/sharedStrings.xml><?xml version="1.0" encoding="utf-8"?>
<sst xmlns="http://schemas.openxmlformats.org/spreadsheetml/2006/main" count="82" uniqueCount="78">
  <si>
    <t>①징수결정액
(누계)</t>
    <phoneticPr fontId="2" type="noConversion"/>
  </si>
  <si>
    <t>②수납액
(누계)</t>
    <phoneticPr fontId="2" type="noConversion"/>
  </si>
  <si>
    <t>과오납액
(본월분)</t>
    <phoneticPr fontId="2" type="noConversion"/>
  </si>
  <si>
    <t>불납결손액
(본월분)</t>
    <phoneticPr fontId="2" type="noConversion"/>
  </si>
  <si>
    <t>항목</t>
    <phoneticPr fontId="2" type="noConversion"/>
  </si>
  <si>
    <t>합계</t>
    <phoneticPr fontId="2" type="noConversion"/>
  </si>
  <si>
    <t>경상적세외수입</t>
    <phoneticPr fontId="2" type="noConversion"/>
  </si>
  <si>
    <t>재산임대수입</t>
    <phoneticPr fontId="2" type="noConversion"/>
  </si>
  <si>
    <t>사용료수입</t>
    <phoneticPr fontId="2" type="noConversion"/>
  </si>
  <si>
    <t>수수료수입</t>
    <phoneticPr fontId="2" type="noConversion"/>
  </si>
  <si>
    <t>징수교부금수입</t>
    <phoneticPr fontId="2" type="noConversion"/>
  </si>
  <si>
    <t>이자수입</t>
    <phoneticPr fontId="2" type="noConversion"/>
  </si>
  <si>
    <t>임시적세외수입</t>
    <phoneticPr fontId="2" type="noConversion"/>
  </si>
  <si>
    <t>재산매각수입</t>
    <phoneticPr fontId="2" type="noConversion"/>
  </si>
  <si>
    <t>기타수입</t>
    <phoneticPr fontId="2" type="noConversion"/>
  </si>
  <si>
    <t>지난연도수입</t>
    <phoneticPr fontId="2" type="noConversion"/>
  </si>
  <si>
    <t>국유재산대부료</t>
    <phoneticPr fontId="2" type="noConversion"/>
  </si>
  <si>
    <t>공유재산대부료</t>
    <phoneticPr fontId="2" type="noConversion"/>
  </si>
  <si>
    <t>도로사용료</t>
    <phoneticPr fontId="2" type="noConversion"/>
  </si>
  <si>
    <t>하천사용료</t>
    <phoneticPr fontId="2" type="noConversion"/>
  </si>
  <si>
    <t>하수도사용료</t>
    <phoneticPr fontId="2" type="noConversion"/>
  </si>
  <si>
    <t>상수도사용료</t>
    <phoneticPr fontId="2" type="noConversion"/>
  </si>
  <si>
    <t>시장사용료</t>
    <phoneticPr fontId="2" type="noConversion"/>
  </si>
  <si>
    <t>입장료수입</t>
    <phoneticPr fontId="2" type="noConversion"/>
  </si>
  <si>
    <t>기타사용료</t>
    <phoneticPr fontId="2" type="noConversion"/>
  </si>
  <si>
    <t>증지수입</t>
    <phoneticPr fontId="2" type="noConversion"/>
  </si>
  <si>
    <t>재활용품수거판매수입</t>
    <phoneticPr fontId="2" type="noConversion"/>
  </si>
  <si>
    <t>기타수수료</t>
    <phoneticPr fontId="2" type="noConversion"/>
  </si>
  <si>
    <t>사업장생산수입</t>
    <phoneticPr fontId="2" type="noConversion"/>
  </si>
  <si>
    <t>청산금수입</t>
    <phoneticPr fontId="2" type="noConversion"/>
  </si>
  <si>
    <t>매각사업수입</t>
    <phoneticPr fontId="2" type="noConversion"/>
  </si>
  <si>
    <t>배당금수입</t>
    <phoneticPr fontId="2" type="noConversion"/>
  </si>
  <si>
    <t>기타사업수입</t>
    <phoneticPr fontId="2" type="noConversion"/>
  </si>
  <si>
    <t>징수교부금수입</t>
    <phoneticPr fontId="2" type="noConversion"/>
  </si>
  <si>
    <t>공공예금이자수입</t>
    <phoneticPr fontId="2" type="noConversion"/>
  </si>
  <si>
    <t>기타이자수입</t>
    <phoneticPr fontId="2" type="noConversion"/>
  </si>
  <si>
    <t>④불납결손액
(누계)</t>
    <phoneticPr fontId="2" type="noConversion"/>
  </si>
  <si>
    <t>미수납액
(①-②-④)</t>
    <phoneticPr fontId="2" type="noConversion"/>
  </si>
  <si>
    <t>시도유재산매각귀속수입금</t>
    <phoneticPr fontId="2" type="noConversion"/>
  </si>
  <si>
    <t>공유재산매각수입금</t>
    <phoneticPr fontId="2" type="noConversion"/>
  </si>
  <si>
    <t>자치단체간부담금</t>
    <phoneticPr fontId="2" type="noConversion"/>
  </si>
  <si>
    <t>체납처분수입</t>
    <phoneticPr fontId="2" type="noConversion"/>
  </si>
  <si>
    <t>보상금수납금</t>
    <phoneticPr fontId="2" type="noConversion"/>
  </si>
  <si>
    <t>그외수입</t>
    <phoneticPr fontId="2" type="noConversion"/>
  </si>
  <si>
    <t>지난연도수입</t>
    <phoneticPr fontId="2" type="noConversion"/>
  </si>
  <si>
    <t>국유재산매각귀속수입금</t>
    <phoneticPr fontId="2" type="noConversion"/>
  </si>
  <si>
    <t>징수결정액
(본월분)</t>
    <phoneticPr fontId="2" type="noConversion"/>
  </si>
  <si>
    <t>수납액
(본월분)</t>
    <phoneticPr fontId="2" type="noConversion"/>
  </si>
  <si>
    <t>사업수입</t>
    <phoneticPr fontId="2" type="noConversion"/>
  </si>
  <si>
    <t>③과오납액
(누계)</t>
    <phoneticPr fontId="2" type="noConversion"/>
  </si>
  <si>
    <t>공유수면사용료</t>
    <phoneticPr fontId="2" type="noConversion"/>
  </si>
  <si>
    <t>주차요금수입</t>
    <phoneticPr fontId="2" type="noConversion"/>
  </si>
  <si>
    <t>보건의료수수료</t>
    <phoneticPr fontId="2" type="noConversion"/>
  </si>
  <si>
    <t>융자금회수이자수입</t>
    <phoneticPr fontId="2" type="noConversion"/>
  </si>
  <si>
    <t>불용품매각대금</t>
    <phoneticPr fontId="2" type="noConversion"/>
  </si>
  <si>
    <t>자치단체간 부담금</t>
    <phoneticPr fontId="2" type="noConversion"/>
  </si>
  <si>
    <t>보조금 반환수입</t>
    <phoneticPr fontId="2" type="noConversion"/>
  </si>
  <si>
    <t>기부금수입</t>
    <phoneticPr fontId="2" type="noConversion"/>
  </si>
  <si>
    <t>지적재조사조정금</t>
    <phoneticPr fontId="2" type="noConversion"/>
  </si>
  <si>
    <t>지방교부세감소분 보전수입</t>
    <phoneticPr fontId="2" type="noConversion"/>
  </si>
  <si>
    <t>위약금</t>
    <phoneticPr fontId="2" type="noConversion"/>
  </si>
  <si>
    <t>과징금</t>
    <phoneticPr fontId="2" type="noConversion"/>
  </si>
  <si>
    <t>이행강제금</t>
    <phoneticPr fontId="2" type="noConversion"/>
  </si>
  <si>
    <t>변상금</t>
    <phoneticPr fontId="2" type="noConversion"/>
  </si>
  <si>
    <t>차량관련과태료</t>
    <phoneticPr fontId="2" type="noConversion"/>
  </si>
  <si>
    <t>기타과태료</t>
    <phoneticPr fontId="2" type="noConversion"/>
  </si>
  <si>
    <t>부정이익환수금</t>
    <phoneticPr fontId="2" type="noConversion"/>
  </si>
  <si>
    <t>부담금</t>
    <phoneticPr fontId="2" type="noConversion"/>
  </si>
  <si>
    <t>과태료</t>
    <phoneticPr fontId="2" type="noConversion"/>
  </si>
  <si>
    <t>지방행정제재 부과금</t>
    <phoneticPr fontId="2" type="noConversion"/>
  </si>
  <si>
    <t>폐기물처리수수료</t>
    <phoneticPr fontId="2" type="noConversion"/>
  </si>
  <si>
    <t>시도비보조금등반환수입</t>
    <phoneticPr fontId="2" type="noConversion"/>
  </si>
  <si>
    <t>자체보조금등반환수입</t>
    <phoneticPr fontId="2" type="noConversion"/>
  </si>
  <si>
    <t>범칙금</t>
    <phoneticPr fontId="2" type="noConversion"/>
  </si>
  <si>
    <t>위탁비반환수입</t>
    <phoneticPr fontId="2" type="noConversion"/>
  </si>
  <si>
    <t>환수금</t>
    <phoneticPr fontId="2" type="noConversion"/>
  </si>
  <si>
    <t>부담금</t>
    <phoneticPr fontId="2" type="noConversion"/>
  </si>
  <si>
    <t>파주시 세외수입 일반회계 징수현황(2023. 4월)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</si>
</sst>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,##0_);[Red]\(#,##0\)"/>
  </numFmts>
  <fonts count="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20"/>
      <color theme="1"/>
      <name val="맑은 고딕"/>
      <family val="3"/>
      <charset val="129"/>
      <scheme val="minor"/>
    </font>
    <font>
      <sz val="11"/>
      <color theme="1"/>
      <name val="돋움"/>
      <family val="3"/>
      <charset val="129"/>
    </font>
    <font>
      <sz val="1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4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1" fontId="4" fillId="3" borderId="1" xfId="0" applyNumberFormat="1" applyFont="1" applyFill="1" applyBorder="1">
      <alignment vertical="center"/>
    </xf>
    <xf numFmtId="0" fontId="4" fillId="0" borderId="1" xfId="0" applyFont="1" applyBorder="1">
      <alignment vertical="center"/>
    </xf>
    <xf numFmtId="176" fontId="4" fillId="0" borderId="1" xfId="0" applyNumberFormat="1" applyFont="1" applyBorder="1" applyProtection="1">
      <alignment vertical="center"/>
      <protection locked="0"/>
    </xf>
    <xf numFmtId="0" fontId="7" fillId="0" borderId="1" xfId="0" applyFont="1" applyBorder="1">
      <alignment vertical="center"/>
    </xf>
    <xf numFmtId="0" fontId="4" fillId="0" borderId="5" xfId="0" applyFont="1" applyBorder="1">
      <alignment vertical="center"/>
    </xf>
    <xf numFmtId="41" fontId="7" fillId="3" borderId="1" xfId="1" applyFont="1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41" fontId="4" fillId="0" borderId="1" xfId="0" applyNumberFormat="1" applyFont="1" applyFill="1" applyBorder="1">
      <alignment vertical="center"/>
    </xf>
    <xf numFmtId="41" fontId="7" fillId="0" borderId="1" xfId="1" applyFont="1" applyFill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>
      <alignment vertical="center"/>
    </xf>
    <xf numFmtId="41" fontId="4" fillId="4" borderId="1" xfId="0" applyNumberFormat="1" applyFont="1" applyFill="1" applyBorder="1">
      <alignment vertical="center"/>
    </xf>
    <xf numFmtId="176" fontId="4" fillId="0" borderId="1" xfId="1" applyNumberFormat="1" applyFont="1" applyBorder="1" applyProtection="1">
      <alignment vertical="center"/>
      <protection locked="0"/>
    </xf>
    <xf numFmtId="176" fontId="4" fillId="0" borderId="1" xfId="1" applyNumberFormat="1" applyFont="1" applyFill="1" applyBorder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9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zoomScaleNormal="100" workbookViewId="0">
      <selection sqref="A1:L1"/>
    </sheetView>
  </sheetViews>
  <sheetFormatPr defaultRowHeight="16.5" x14ac:dyDescent="0.3"/>
  <cols>
    <col min="1" max="1" width="1.875" style="15" customWidth="1"/>
    <col min="2" max="2" width="17.125" style="15" customWidth="1"/>
    <col min="3" max="3" width="23.875" style="15" customWidth="1"/>
    <col min="4" max="4" width="14.125" style="15" customWidth="1"/>
    <col min="5" max="5" width="15.625" style="15" bestFit="1" customWidth="1"/>
    <col min="6" max="12" width="14.125" style="15" customWidth="1"/>
  </cols>
  <sheetData>
    <row r="1" spans="1:12" ht="38.25" customHeight="1" x14ac:dyDescent="0.3">
      <c r="A1" s="32" t="s">
        <v>77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x14ac:dyDescent="0.3">
      <c r="A2"/>
      <c r="B2"/>
      <c r="C2"/>
      <c r="D2"/>
      <c r="E2"/>
      <c r="F2"/>
      <c r="G2"/>
      <c r="H2"/>
      <c r="I2"/>
      <c r="J2"/>
      <c r="K2"/>
      <c r="L2"/>
    </row>
    <row r="3" spans="1:12" ht="27" x14ac:dyDescent="0.3">
      <c r="A3" s="23" t="s">
        <v>4</v>
      </c>
      <c r="B3" s="23"/>
      <c r="C3" s="23"/>
      <c r="D3" s="1" t="s">
        <v>46</v>
      </c>
      <c r="E3" s="1" t="s">
        <v>0</v>
      </c>
      <c r="F3" s="1" t="s">
        <v>47</v>
      </c>
      <c r="G3" s="1" t="s">
        <v>1</v>
      </c>
      <c r="H3" s="2" t="s">
        <v>2</v>
      </c>
      <c r="I3" s="1" t="s">
        <v>49</v>
      </c>
      <c r="J3" s="2" t="s">
        <v>3</v>
      </c>
      <c r="K3" s="2" t="s">
        <v>36</v>
      </c>
      <c r="L3" s="2" t="s">
        <v>37</v>
      </c>
    </row>
    <row r="4" spans="1:12" x14ac:dyDescent="0.3">
      <c r="A4" s="24" t="s">
        <v>5</v>
      </c>
      <c r="B4" s="24"/>
      <c r="C4" s="24"/>
      <c r="D4" s="16">
        <f>D5+D31+D48</f>
        <v>6825612750</v>
      </c>
      <c r="E4" s="16">
        <f t="shared" ref="E4:L4" si="0">E5+E31+E48</f>
        <v>60508621150</v>
      </c>
      <c r="F4" s="16">
        <f t="shared" si="0"/>
        <v>6205134850</v>
      </c>
      <c r="G4" s="16">
        <f t="shared" si="0"/>
        <v>25592770420</v>
      </c>
      <c r="H4" s="16">
        <f t="shared" si="0"/>
        <v>6710350</v>
      </c>
      <c r="I4" s="16">
        <f t="shared" si="0"/>
        <v>57736100</v>
      </c>
      <c r="J4" s="16">
        <f t="shared" si="0"/>
        <v>17038690</v>
      </c>
      <c r="K4" s="16">
        <f t="shared" si="0"/>
        <v>168541620</v>
      </c>
      <c r="L4" s="16">
        <f t="shared" si="0"/>
        <v>34747309110</v>
      </c>
    </row>
    <row r="5" spans="1:12" x14ac:dyDescent="0.3">
      <c r="A5" s="19" t="s">
        <v>6</v>
      </c>
      <c r="B5" s="20"/>
      <c r="C5" s="21"/>
      <c r="D5" s="3">
        <f t="shared" ref="D5:K5" si="1">SUM(D6:D30)</f>
        <v>4620956910</v>
      </c>
      <c r="E5" s="3">
        <f t="shared" si="1"/>
        <v>14497763280</v>
      </c>
      <c r="F5" s="3">
        <f t="shared" si="1"/>
        <v>4488476510</v>
      </c>
      <c r="G5" s="3">
        <f t="shared" si="1"/>
        <v>14021108690</v>
      </c>
      <c r="H5" s="3">
        <f t="shared" si="1"/>
        <v>6067850</v>
      </c>
      <c r="I5" s="3">
        <f t="shared" si="1"/>
        <v>30433070</v>
      </c>
      <c r="J5" s="3">
        <f t="shared" si="1"/>
        <v>0</v>
      </c>
      <c r="K5" s="3">
        <f t="shared" si="1"/>
        <v>0</v>
      </c>
      <c r="L5" s="3">
        <f>SUM(L6:L30)</f>
        <v>476654590</v>
      </c>
    </row>
    <row r="6" spans="1:12" x14ac:dyDescent="0.3">
      <c r="A6" s="22"/>
      <c r="B6" s="22" t="s">
        <v>7</v>
      </c>
      <c r="C6" s="4" t="s">
        <v>16</v>
      </c>
      <c r="D6" s="17">
        <v>77597080</v>
      </c>
      <c r="E6" s="17">
        <v>115590850</v>
      </c>
      <c r="F6" s="17">
        <v>36871150</v>
      </c>
      <c r="G6" s="17">
        <v>71275580</v>
      </c>
      <c r="H6" s="17">
        <v>0</v>
      </c>
      <c r="I6" s="17">
        <v>1385400</v>
      </c>
      <c r="J6" s="17">
        <v>0</v>
      </c>
      <c r="K6" s="17">
        <v>0</v>
      </c>
      <c r="L6" s="18">
        <f>E6-G6-K6</f>
        <v>44315270</v>
      </c>
    </row>
    <row r="7" spans="1:12" x14ac:dyDescent="0.3">
      <c r="A7" s="22"/>
      <c r="B7" s="22"/>
      <c r="C7" s="4" t="s">
        <v>17</v>
      </c>
      <c r="D7" s="17">
        <v>481909480</v>
      </c>
      <c r="E7" s="17">
        <v>1161355070</v>
      </c>
      <c r="F7" s="17">
        <v>283154820</v>
      </c>
      <c r="G7" s="17">
        <v>876927190</v>
      </c>
      <c r="H7" s="17">
        <v>0</v>
      </c>
      <c r="I7" s="17">
        <v>0</v>
      </c>
      <c r="J7" s="17">
        <v>0</v>
      </c>
      <c r="K7" s="17">
        <v>0</v>
      </c>
      <c r="L7" s="18">
        <f t="shared" ref="L7:L30" si="2">E7-G7-K7</f>
        <v>284427880</v>
      </c>
    </row>
    <row r="8" spans="1:12" x14ac:dyDescent="0.3">
      <c r="A8" s="22"/>
      <c r="B8" s="22" t="s">
        <v>8</v>
      </c>
      <c r="C8" s="6" t="s">
        <v>18</v>
      </c>
      <c r="D8" s="17">
        <v>46621440</v>
      </c>
      <c r="E8" s="17">
        <v>286486090</v>
      </c>
      <c r="F8" s="17">
        <v>42792770</v>
      </c>
      <c r="G8" s="17">
        <v>248919910</v>
      </c>
      <c r="H8" s="17">
        <v>0</v>
      </c>
      <c r="I8" s="17">
        <v>0</v>
      </c>
      <c r="J8" s="17">
        <v>0</v>
      </c>
      <c r="K8" s="17">
        <v>0</v>
      </c>
      <c r="L8" s="18">
        <f t="shared" si="2"/>
        <v>37566180</v>
      </c>
    </row>
    <row r="9" spans="1:12" x14ac:dyDescent="0.3">
      <c r="A9" s="22"/>
      <c r="B9" s="22"/>
      <c r="C9" s="6" t="s">
        <v>19</v>
      </c>
      <c r="D9" s="17">
        <v>0</v>
      </c>
      <c r="E9" s="17">
        <v>89480</v>
      </c>
      <c r="F9" s="17">
        <v>0</v>
      </c>
      <c r="G9" s="17">
        <v>89480</v>
      </c>
      <c r="H9" s="17">
        <v>0</v>
      </c>
      <c r="I9" s="17">
        <v>0</v>
      </c>
      <c r="J9" s="17">
        <v>0</v>
      </c>
      <c r="K9" s="17">
        <v>0</v>
      </c>
      <c r="L9" s="18">
        <f t="shared" si="2"/>
        <v>0</v>
      </c>
    </row>
    <row r="10" spans="1:12" x14ac:dyDescent="0.3">
      <c r="A10" s="22"/>
      <c r="B10" s="22"/>
      <c r="C10" s="6" t="s">
        <v>20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8">
        <f t="shared" si="2"/>
        <v>0</v>
      </c>
    </row>
    <row r="11" spans="1:12" x14ac:dyDescent="0.3">
      <c r="A11" s="22"/>
      <c r="B11" s="22"/>
      <c r="C11" s="6" t="s">
        <v>21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8">
        <f t="shared" si="2"/>
        <v>0</v>
      </c>
    </row>
    <row r="12" spans="1:12" x14ac:dyDescent="0.3">
      <c r="A12" s="22"/>
      <c r="B12" s="22"/>
      <c r="C12" s="6" t="s">
        <v>50</v>
      </c>
      <c r="D12" s="17">
        <v>3840</v>
      </c>
      <c r="E12" s="17">
        <v>707610</v>
      </c>
      <c r="F12" s="17">
        <v>646820</v>
      </c>
      <c r="G12" s="17">
        <v>688850</v>
      </c>
      <c r="H12" s="17">
        <v>0</v>
      </c>
      <c r="I12" s="17">
        <v>0</v>
      </c>
      <c r="J12" s="17">
        <v>0</v>
      </c>
      <c r="K12" s="17">
        <v>0</v>
      </c>
      <c r="L12" s="18">
        <f t="shared" si="2"/>
        <v>18760</v>
      </c>
    </row>
    <row r="13" spans="1:12" x14ac:dyDescent="0.3">
      <c r="A13" s="22"/>
      <c r="B13" s="22"/>
      <c r="C13" s="6" t="s">
        <v>22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8">
        <f t="shared" si="2"/>
        <v>0</v>
      </c>
    </row>
    <row r="14" spans="1:12" x14ac:dyDescent="0.3">
      <c r="A14" s="22"/>
      <c r="B14" s="22"/>
      <c r="C14" s="6" t="s">
        <v>23</v>
      </c>
      <c r="D14" s="17">
        <v>73958590</v>
      </c>
      <c r="E14" s="17">
        <v>388275720</v>
      </c>
      <c r="F14" s="17">
        <v>73958590</v>
      </c>
      <c r="G14" s="17">
        <v>388275720</v>
      </c>
      <c r="H14" s="17">
        <v>0</v>
      </c>
      <c r="I14" s="17">
        <v>0</v>
      </c>
      <c r="J14" s="17">
        <v>0</v>
      </c>
      <c r="K14" s="17">
        <v>0</v>
      </c>
      <c r="L14" s="18">
        <f t="shared" si="2"/>
        <v>0</v>
      </c>
    </row>
    <row r="15" spans="1:12" x14ac:dyDescent="0.3">
      <c r="A15" s="22"/>
      <c r="B15" s="22"/>
      <c r="C15" s="6" t="s">
        <v>51</v>
      </c>
      <c r="D15" s="17">
        <v>50614800</v>
      </c>
      <c r="E15" s="17">
        <v>178791700</v>
      </c>
      <c r="F15" s="17">
        <v>50614800</v>
      </c>
      <c r="G15" s="17">
        <v>178791700</v>
      </c>
      <c r="H15" s="17">
        <v>0</v>
      </c>
      <c r="I15" s="17">
        <v>0</v>
      </c>
      <c r="J15" s="17">
        <v>0</v>
      </c>
      <c r="K15" s="17">
        <v>0</v>
      </c>
      <c r="L15" s="18">
        <f t="shared" si="2"/>
        <v>0</v>
      </c>
    </row>
    <row r="16" spans="1:12" x14ac:dyDescent="0.3">
      <c r="A16" s="22"/>
      <c r="B16" s="22"/>
      <c r="C16" s="6" t="s">
        <v>24</v>
      </c>
      <c r="D16" s="17">
        <v>337670620</v>
      </c>
      <c r="E16" s="17">
        <v>1307610750</v>
      </c>
      <c r="F16" s="17">
        <v>448602080</v>
      </c>
      <c r="G16" s="17">
        <v>1213308180</v>
      </c>
      <c r="H16" s="17">
        <v>6067850</v>
      </c>
      <c r="I16" s="17">
        <v>29014320</v>
      </c>
      <c r="J16" s="17">
        <v>0</v>
      </c>
      <c r="K16" s="17">
        <v>0</v>
      </c>
      <c r="L16" s="18">
        <f t="shared" si="2"/>
        <v>94302570</v>
      </c>
    </row>
    <row r="17" spans="1:12" x14ac:dyDescent="0.3">
      <c r="A17" s="22"/>
      <c r="B17" s="22" t="s">
        <v>9</v>
      </c>
      <c r="C17" s="6" t="s">
        <v>25</v>
      </c>
      <c r="D17" s="17">
        <v>79415690</v>
      </c>
      <c r="E17" s="17">
        <v>354098050</v>
      </c>
      <c r="F17" s="17">
        <v>82286430</v>
      </c>
      <c r="G17" s="17">
        <v>353774650</v>
      </c>
      <c r="H17" s="17">
        <v>0</v>
      </c>
      <c r="I17" s="17">
        <v>33000</v>
      </c>
      <c r="J17" s="17">
        <v>0</v>
      </c>
      <c r="K17" s="17">
        <v>0</v>
      </c>
      <c r="L17" s="18">
        <f t="shared" si="2"/>
        <v>323400</v>
      </c>
    </row>
    <row r="18" spans="1:12" x14ac:dyDescent="0.3">
      <c r="A18" s="22"/>
      <c r="B18" s="22"/>
      <c r="C18" s="6" t="s">
        <v>70</v>
      </c>
      <c r="D18" s="17">
        <v>1168741050</v>
      </c>
      <c r="E18" s="17">
        <v>4853903620</v>
      </c>
      <c r="F18" s="17">
        <v>1160672070</v>
      </c>
      <c r="G18" s="17">
        <v>4841454030</v>
      </c>
      <c r="H18" s="17">
        <v>0</v>
      </c>
      <c r="I18" s="17">
        <v>0</v>
      </c>
      <c r="J18" s="17">
        <v>0</v>
      </c>
      <c r="K18" s="17">
        <v>0</v>
      </c>
      <c r="L18" s="18">
        <f t="shared" si="2"/>
        <v>12449590</v>
      </c>
    </row>
    <row r="19" spans="1:12" x14ac:dyDescent="0.3">
      <c r="A19" s="22"/>
      <c r="B19" s="22"/>
      <c r="C19" s="6" t="s">
        <v>26</v>
      </c>
      <c r="D19" s="17">
        <v>62363300</v>
      </c>
      <c r="E19" s="17">
        <v>234572410</v>
      </c>
      <c r="F19" s="17">
        <v>62363300</v>
      </c>
      <c r="G19" s="17">
        <v>233850160</v>
      </c>
      <c r="H19" s="17">
        <v>0</v>
      </c>
      <c r="I19" s="17">
        <v>0</v>
      </c>
      <c r="J19" s="17">
        <v>0</v>
      </c>
      <c r="K19" s="17">
        <v>0</v>
      </c>
      <c r="L19" s="18">
        <f t="shared" si="2"/>
        <v>722250</v>
      </c>
    </row>
    <row r="20" spans="1:12" x14ac:dyDescent="0.3">
      <c r="A20" s="22"/>
      <c r="B20" s="22"/>
      <c r="C20" s="6" t="s">
        <v>52</v>
      </c>
      <c r="D20" s="17">
        <v>23545000</v>
      </c>
      <c r="E20" s="17">
        <v>110141970</v>
      </c>
      <c r="F20" s="17">
        <v>24265380</v>
      </c>
      <c r="G20" s="17">
        <v>109374320</v>
      </c>
      <c r="H20" s="17">
        <v>0</v>
      </c>
      <c r="I20" s="17">
        <v>0</v>
      </c>
      <c r="J20" s="17">
        <v>0</v>
      </c>
      <c r="K20" s="17">
        <v>0</v>
      </c>
      <c r="L20" s="18">
        <f t="shared" si="2"/>
        <v>767650</v>
      </c>
    </row>
    <row r="21" spans="1:12" x14ac:dyDescent="0.3">
      <c r="A21" s="22"/>
      <c r="B21" s="22"/>
      <c r="C21" s="6" t="s">
        <v>27</v>
      </c>
      <c r="D21" s="17">
        <v>41161800</v>
      </c>
      <c r="E21" s="17">
        <v>171866610</v>
      </c>
      <c r="F21" s="17">
        <v>41161800</v>
      </c>
      <c r="G21" s="17">
        <v>171866610</v>
      </c>
      <c r="H21" s="17">
        <v>0</v>
      </c>
      <c r="I21" s="17">
        <v>0</v>
      </c>
      <c r="J21" s="17">
        <v>0</v>
      </c>
      <c r="K21" s="17">
        <v>0</v>
      </c>
      <c r="L21" s="18">
        <f t="shared" si="2"/>
        <v>0</v>
      </c>
    </row>
    <row r="22" spans="1:12" x14ac:dyDescent="0.3">
      <c r="A22" s="22"/>
      <c r="B22" s="22" t="s">
        <v>48</v>
      </c>
      <c r="C22" s="6" t="s">
        <v>28</v>
      </c>
      <c r="D22" s="17">
        <v>85950240</v>
      </c>
      <c r="E22" s="17">
        <v>447949090</v>
      </c>
      <c r="F22" s="17">
        <v>85950240</v>
      </c>
      <c r="G22" s="17">
        <v>447949090</v>
      </c>
      <c r="H22" s="17">
        <v>0</v>
      </c>
      <c r="I22" s="17">
        <v>0</v>
      </c>
      <c r="J22" s="17">
        <v>0</v>
      </c>
      <c r="K22" s="17">
        <v>0</v>
      </c>
      <c r="L22" s="18">
        <f t="shared" si="2"/>
        <v>0</v>
      </c>
    </row>
    <row r="23" spans="1:12" ht="18.75" customHeight="1" x14ac:dyDescent="0.3">
      <c r="A23" s="22"/>
      <c r="B23" s="22"/>
      <c r="C23" s="6" t="s">
        <v>29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8">
        <f t="shared" si="2"/>
        <v>0</v>
      </c>
    </row>
    <row r="24" spans="1:12" x14ac:dyDescent="0.3">
      <c r="A24" s="22"/>
      <c r="B24" s="22"/>
      <c r="C24" s="6" t="s">
        <v>30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8">
        <f t="shared" si="2"/>
        <v>0</v>
      </c>
    </row>
    <row r="25" spans="1:12" x14ac:dyDescent="0.3">
      <c r="A25" s="22"/>
      <c r="B25" s="22"/>
      <c r="C25" s="6" t="s">
        <v>31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8">
        <f t="shared" si="2"/>
        <v>0</v>
      </c>
    </row>
    <row r="26" spans="1:12" x14ac:dyDescent="0.3">
      <c r="A26" s="22"/>
      <c r="B26" s="22"/>
      <c r="C26" s="6" t="s">
        <v>32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8">
        <f t="shared" si="2"/>
        <v>0</v>
      </c>
    </row>
    <row r="27" spans="1:12" x14ac:dyDescent="0.3">
      <c r="A27" s="22"/>
      <c r="B27" s="13" t="s">
        <v>10</v>
      </c>
      <c r="C27" s="6" t="s">
        <v>33</v>
      </c>
      <c r="D27" s="17">
        <v>1301373290</v>
      </c>
      <c r="E27" s="17">
        <v>2306010900</v>
      </c>
      <c r="F27" s="17">
        <v>1301373290</v>
      </c>
      <c r="G27" s="17">
        <v>2306010900</v>
      </c>
      <c r="H27" s="17">
        <v>0</v>
      </c>
      <c r="I27" s="17">
        <v>0</v>
      </c>
      <c r="J27" s="17">
        <v>0</v>
      </c>
      <c r="K27" s="17">
        <v>0</v>
      </c>
      <c r="L27" s="18">
        <f t="shared" si="2"/>
        <v>0</v>
      </c>
    </row>
    <row r="28" spans="1:12" x14ac:dyDescent="0.3">
      <c r="A28" s="22"/>
      <c r="B28" s="22" t="s">
        <v>11</v>
      </c>
      <c r="C28" s="6" t="s">
        <v>34</v>
      </c>
      <c r="D28" s="17">
        <v>788999490</v>
      </c>
      <c r="E28" s="17">
        <v>2524206300</v>
      </c>
      <c r="F28" s="17">
        <v>788999490</v>
      </c>
      <c r="G28" s="17">
        <v>2524206300</v>
      </c>
      <c r="H28" s="17">
        <v>0</v>
      </c>
      <c r="I28" s="17">
        <v>0</v>
      </c>
      <c r="J28" s="17">
        <v>0</v>
      </c>
      <c r="K28" s="17">
        <v>0</v>
      </c>
      <c r="L28" s="18">
        <f t="shared" si="2"/>
        <v>0</v>
      </c>
    </row>
    <row r="29" spans="1:12" x14ac:dyDescent="0.3">
      <c r="A29" s="22"/>
      <c r="B29" s="22"/>
      <c r="C29" s="6" t="s">
        <v>53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8">
        <f t="shared" si="2"/>
        <v>0</v>
      </c>
    </row>
    <row r="30" spans="1:12" x14ac:dyDescent="0.3">
      <c r="A30" s="22"/>
      <c r="B30" s="22"/>
      <c r="C30" s="4" t="s">
        <v>35</v>
      </c>
      <c r="D30" s="17">
        <v>1031200</v>
      </c>
      <c r="E30" s="17">
        <v>56107060</v>
      </c>
      <c r="F30" s="17">
        <v>4763480</v>
      </c>
      <c r="G30" s="17">
        <v>54346020</v>
      </c>
      <c r="H30" s="17">
        <v>0</v>
      </c>
      <c r="I30" s="17">
        <v>350</v>
      </c>
      <c r="J30" s="17">
        <v>0</v>
      </c>
      <c r="K30" s="17">
        <v>0</v>
      </c>
      <c r="L30" s="18">
        <f t="shared" si="2"/>
        <v>1761040</v>
      </c>
    </row>
    <row r="31" spans="1:12" x14ac:dyDescent="0.3">
      <c r="A31" s="19" t="s">
        <v>12</v>
      </c>
      <c r="B31" s="20"/>
      <c r="C31" s="21"/>
      <c r="D31" s="3">
        <f t="shared" ref="D31:K31" si="3">SUM(D32:D47)</f>
        <v>328727280</v>
      </c>
      <c r="E31" s="3">
        <f t="shared" si="3"/>
        <v>39717057530</v>
      </c>
      <c r="F31" s="3">
        <f t="shared" si="3"/>
        <v>1297468680</v>
      </c>
      <c r="G31" s="3">
        <f t="shared" si="3"/>
        <v>9314517620</v>
      </c>
      <c r="H31" s="3">
        <f t="shared" si="3"/>
        <v>67910</v>
      </c>
      <c r="I31" s="3">
        <f t="shared" si="3"/>
        <v>24911830</v>
      </c>
      <c r="J31" s="3">
        <f t="shared" si="3"/>
        <v>17038690</v>
      </c>
      <c r="K31" s="3">
        <f t="shared" si="3"/>
        <v>168541620</v>
      </c>
      <c r="L31" s="3">
        <f>SUM(L32:L47)</f>
        <v>30233998290</v>
      </c>
    </row>
    <row r="32" spans="1:12" x14ac:dyDescent="0.3">
      <c r="A32" s="22"/>
      <c r="B32" s="22" t="s">
        <v>13</v>
      </c>
      <c r="C32" s="4" t="s">
        <v>45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11">
        <f>E32-G32-K32</f>
        <v>0</v>
      </c>
    </row>
    <row r="33" spans="1:12" x14ac:dyDescent="0.3">
      <c r="A33" s="22"/>
      <c r="B33" s="22"/>
      <c r="C33" s="4" t="s">
        <v>38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11">
        <f t="shared" ref="L33:L47" si="4">E33-G33-K33</f>
        <v>0</v>
      </c>
    </row>
    <row r="34" spans="1:12" x14ac:dyDescent="0.3">
      <c r="A34" s="22"/>
      <c r="B34" s="22"/>
      <c r="C34" s="4" t="s">
        <v>39</v>
      </c>
      <c r="D34" s="5">
        <v>0</v>
      </c>
      <c r="E34" s="5">
        <v>255283950</v>
      </c>
      <c r="F34" s="5">
        <v>0</v>
      </c>
      <c r="G34" s="5">
        <v>255283950</v>
      </c>
      <c r="H34" s="5">
        <v>0</v>
      </c>
      <c r="I34" s="5">
        <v>0</v>
      </c>
      <c r="J34" s="5">
        <v>0</v>
      </c>
      <c r="K34" s="5">
        <v>0</v>
      </c>
      <c r="L34" s="11">
        <f t="shared" si="4"/>
        <v>0</v>
      </c>
    </row>
    <row r="35" spans="1:12" x14ac:dyDescent="0.3">
      <c r="A35" s="22"/>
      <c r="B35" s="22"/>
      <c r="C35" s="4" t="s">
        <v>54</v>
      </c>
      <c r="D35" s="5">
        <v>480000</v>
      </c>
      <c r="E35" s="5">
        <v>33142140</v>
      </c>
      <c r="F35" s="5">
        <v>560000</v>
      </c>
      <c r="G35" s="5">
        <v>32662140</v>
      </c>
      <c r="H35" s="5">
        <v>0</v>
      </c>
      <c r="I35" s="5">
        <v>0</v>
      </c>
      <c r="J35" s="5">
        <v>0</v>
      </c>
      <c r="K35" s="5">
        <v>0</v>
      </c>
      <c r="L35" s="11">
        <f t="shared" si="4"/>
        <v>480000</v>
      </c>
    </row>
    <row r="36" spans="1:12" x14ac:dyDescent="0.3">
      <c r="A36" s="22"/>
      <c r="B36" s="13" t="s">
        <v>55</v>
      </c>
      <c r="C36" s="4" t="s">
        <v>40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11">
        <f t="shared" si="4"/>
        <v>0</v>
      </c>
    </row>
    <row r="37" spans="1:12" x14ac:dyDescent="0.3">
      <c r="A37" s="22"/>
      <c r="B37" s="22" t="s">
        <v>56</v>
      </c>
      <c r="C37" s="4" t="s">
        <v>71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11">
        <f t="shared" si="4"/>
        <v>0</v>
      </c>
    </row>
    <row r="38" spans="1:12" x14ac:dyDescent="0.3">
      <c r="A38" s="22"/>
      <c r="B38" s="22"/>
      <c r="C38" s="4" t="s">
        <v>72</v>
      </c>
      <c r="D38" s="5">
        <v>264106750</v>
      </c>
      <c r="E38" s="5">
        <v>2502960340</v>
      </c>
      <c r="F38" s="5">
        <v>156155380</v>
      </c>
      <c r="G38" s="5">
        <v>1854992980</v>
      </c>
      <c r="H38" s="5">
        <v>0</v>
      </c>
      <c r="I38" s="5">
        <v>19970</v>
      </c>
      <c r="J38" s="5">
        <v>0</v>
      </c>
      <c r="K38" s="5">
        <v>0</v>
      </c>
      <c r="L38" s="11">
        <f t="shared" si="4"/>
        <v>647967360</v>
      </c>
    </row>
    <row r="39" spans="1:12" x14ac:dyDescent="0.3">
      <c r="A39" s="22"/>
      <c r="B39" s="22"/>
      <c r="C39" s="4" t="s">
        <v>74</v>
      </c>
      <c r="D39" s="5">
        <v>-10</v>
      </c>
      <c r="E39" s="5">
        <v>517585670</v>
      </c>
      <c r="F39" s="5">
        <v>23220670</v>
      </c>
      <c r="G39" s="5">
        <v>511144120</v>
      </c>
      <c r="H39" s="5">
        <v>0</v>
      </c>
      <c r="I39" s="5">
        <v>0</v>
      </c>
      <c r="J39" s="5">
        <v>0</v>
      </c>
      <c r="K39" s="5">
        <v>0</v>
      </c>
      <c r="L39" s="11">
        <f t="shared" si="4"/>
        <v>6441550</v>
      </c>
    </row>
    <row r="40" spans="1:12" x14ac:dyDescent="0.3">
      <c r="A40" s="22"/>
      <c r="B40" s="22" t="s">
        <v>14</v>
      </c>
      <c r="C40" s="4" t="s">
        <v>41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11">
        <f t="shared" si="4"/>
        <v>0</v>
      </c>
    </row>
    <row r="41" spans="1:12" x14ac:dyDescent="0.3">
      <c r="A41" s="22"/>
      <c r="B41" s="22"/>
      <c r="C41" s="4" t="s">
        <v>42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11">
        <f t="shared" si="4"/>
        <v>0</v>
      </c>
    </row>
    <row r="42" spans="1:12" x14ac:dyDescent="0.3">
      <c r="A42" s="22"/>
      <c r="B42" s="22"/>
      <c r="C42" s="4" t="s">
        <v>57</v>
      </c>
      <c r="D42" s="5">
        <v>6701300</v>
      </c>
      <c r="E42" s="5">
        <v>13009000</v>
      </c>
      <c r="F42" s="5">
        <v>6701300</v>
      </c>
      <c r="G42" s="5">
        <v>13009000</v>
      </c>
      <c r="H42" s="5">
        <v>0</v>
      </c>
      <c r="I42" s="5">
        <v>0</v>
      </c>
      <c r="J42" s="5">
        <v>0</v>
      </c>
      <c r="K42" s="5">
        <v>0</v>
      </c>
      <c r="L42" s="11">
        <f t="shared" si="4"/>
        <v>0</v>
      </c>
    </row>
    <row r="43" spans="1:12" x14ac:dyDescent="0.3">
      <c r="A43" s="22"/>
      <c r="B43" s="22"/>
      <c r="C43" s="4" t="s">
        <v>58</v>
      </c>
      <c r="D43" s="5">
        <v>121020000</v>
      </c>
      <c r="E43" s="5">
        <v>286094500</v>
      </c>
      <c r="F43" s="5">
        <v>0</v>
      </c>
      <c r="G43" s="5">
        <v>12180000</v>
      </c>
      <c r="H43" s="5">
        <v>0</v>
      </c>
      <c r="I43" s="5">
        <v>0</v>
      </c>
      <c r="J43" s="5">
        <v>0</v>
      </c>
      <c r="K43" s="5">
        <v>0</v>
      </c>
      <c r="L43" s="11">
        <f t="shared" si="4"/>
        <v>273914500</v>
      </c>
    </row>
    <row r="44" spans="1:12" x14ac:dyDescent="0.3">
      <c r="A44" s="22"/>
      <c r="B44" s="22"/>
      <c r="C44" s="4" t="s">
        <v>59</v>
      </c>
      <c r="D44" s="5">
        <v>0</v>
      </c>
      <c r="E44" s="5">
        <v>1955449840</v>
      </c>
      <c r="F44" s="5">
        <v>0</v>
      </c>
      <c r="G44" s="5">
        <v>1955449840</v>
      </c>
      <c r="H44" s="5">
        <v>0</v>
      </c>
      <c r="I44" s="5">
        <v>0</v>
      </c>
      <c r="J44" s="5">
        <v>0</v>
      </c>
      <c r="K44" s="5">
        <v>0</v>
      </c>
      <c r="L44" s="11">
        <f t="shared" si="4"/>
        <v>0</v>
      </c>
    </row>
    <row r="45" spans="1:12" x14ac:dyDescent="0.3">
      <c r="A45" s="22"/>
      <c r="B45" s="22"/>
      <c r="C45" s="4" t="s">
        <v>60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11">
        <f t="shared" si="4"/>
        <v>0</v>
      </c>
    </row>
    <row r="46" spans="1:12" x14ac:dyDescent="0.3">
      <c r="A46" s="22"/>
      <c r="B46" s="22"/>
      <c r="C46" s="4" t="s">
        <v>43</v>
      </c>
      <c r="D46" s="5">
        <v>598302210</v>
      </c>
      <c r="E46" s="5">
        <v>3094315660</v>
      </c>
      <c r="F46" s="5">
        <v>627920290</v>
      </c>
      <c r="G46" s="5">
        <v>2652899340</v>
      </c>
      <c r="H46" s="5">
        <v>0</v>
      </c>
      <c r="I46" s="5">
        <v>56100</v>
      </c>
      <c r="J46" s="5">
        <v>0</v>
      </c>
      <c r="K46" s="5">
        <v>0</v>
      </c>
      <c r="L46" s="11">
        <f t="shared" si="4"/>
        <v>441416320</v>
      </c>
    </row>
    <row r="47" spans="1:12" x14ac:dyDescent="0.3">
      <c r="A47" s="31"/>
      <c r="B47" s="14" t="s">
        <v>15</v>
      </c>
      <c r="C47" s="7" t="s">
        <v>44</v>
      </c>
      <c r="D47" s="5">
        <v>-661882970</v>
      </c>
      <c r="E47" s="5">
        <v>31059216430</v>
      </c>
      <c r="F47" s="5">
        <v>482911040</v>
      </c>
      <c r="G47" s="5">
        <v>2026896250</v>
      </c>
      <c r="H47" s="5">
        <v>67910</v>
      </c>
      <c r="I47" s="5">
        <v>24835760</v>
      </c>
      <c r="J47" s="5">
        <v>17038690</v>
      </c>
      <c r="K47" s="5">
        <v>168541620</v>
      </c>
      <c r="L47" s="11">
        <f t="shared" si="4"/>
        <v>28863778560</v>
      </c>
    </row>
    <row r="48" spans="1:12" x14ac:dyDescent="0.3">
      <c r="A48" s="25" t="s">
        <v>69</v>
      </c>
      <c r="B48" s="26"/>
      <c r="C48" s="27"/>
      <c r="D48" s="8">
        <f>SUM(D49:D56)</f>
        <v>1875928560</v>
      </c>
      <c r="E48" s="8">
        <f t="shared" ref="E48:K48" si="5">SUM(E49:E56)</f>
        <v>6293800340</v>
      </c>
      <c r="F48" s="8">
        <f t="shared" si="5"/>
        <v>419189660</v>
      </c>
      <c r="G48" s="8">
        <f t="shared" si="5"/>
        <v>2257144110</v>
      </c>
      <c r="H48" s="8">
        <f t="shared" si="5"/>
        <v>574590</v>
      </c>
      <c r="I48" s="8">
        <f t="shared" si="5"/>
        <v>2391200</v>
      </c>
      <c r="J48" s="8">
        <f t="shared" si="5"/>
        <v>0</v>
      </c>
      <c r="K48" s="8">
        <f t="shared" si="5"/>
        <v>0</v>
      </c>
      <c r="L48" s="8">
        <f>SUM(L49:L56)</f>
        <v>4036656230</v>
      </c>
    </row>
    <row r="49" spans="1:12" x14ac:dyDescent="0.3">
      <c r="A49" s="28"/>
      <c r="B49" s="9" t="s">
        <v>61</v>
      </c>
      <c r="C49" s="10" t="s">
        <v>61</v>
      </c>
      <c r="D49" s="5">
        <v>623472380</v>
      </c>
      <c r="E49" s="5">
        <v>813187650</v>
      </c>
      <c r="F49" s="5">
        <v>22100000</v>
      </c>
      <c r="G49" s="5">
        <v>114777670</v>
      </c>
      <c r="H49" s="5">
        <v>0</v>
      </c>
      <c r="I49" s="5">
        <v>0</v>
      </c>
      <c r="J49" s="5">
        <v>0</v>
      </c>
      <c r="K49" s="5">
        <v>0</v>
      </c>
      <c r="L49" s="12">
        <f>E49-G49-K49</f>
        <v>698409980</v>
      </c>
    </row>
    <row r="50" spans="1:12" x14ac:dyDescent="0.3">
      <c r="A50" s="29"/>
      <c r="B50" s="9" t="s">
        <v>62</v>
      </c>
      <c r="C50" s="10" t="s">
        <v>62</v>
      </c>
      <c r="D50" s="5">
        <v>64477490</v>
      </c>
      <c r="E50" s="5">
        <v>541698230</v>
      </c>
      <c r="F50" s="5">
        <v>63563980</v>
      </c>
      <c r="G50" s="5">
        <v>371568330</v>
      </c>
      <c r="H50" s="5">
        <v>0</v>
      </c>
      <c r="I50" s="5">
        <v>0</v>
      </c>
      <c r="J50" s="5">
        <v>0</v>
      </c>
      <c r="K50" s="5">
        <v>0</v>
      </c>
      <c r="L50" s="12">
        <f t="shared" ref="L50:L56" si="6">E50-G50-K50</f>
        <v>170129900</v>
      </c>
    </row>
    <row r="51" spans="1:12" x14ac:dyDescent="0.3">
      <c r="A51" s="29"/>
      <c r="B51" s="9" t="s">
        <v>63</v>
      </c>
      <c r="C51" s="10" t="s">
        <v>63</v>
      </c>
      <c r="D51" s="5">
        <v>0</v>
      </c>
      <c r="E51" s="5">
        <v>72384760</v>
      </c>
      <c r="F51" s="5">
        <v>21390</v>
      </c>
      <c r="G51" s="5">
        <v>111620</v>
      </c>
      <c r="H51" s="5">
        <v>0</v>
      </c>
      <c r="I51" s="5">
        <v>0</v>
      </c>
      <c r="J51" s="5">
        <v>0</v>
      </c>
      <c r="K51" s="5">
        <v>0</v>
      </c>
      <c r="L51" s="12">
        <f t="shared" si="6"/>
        <v>72273140</v>
      </c>
    </row>
    <row r="52" spans="1:12" x14ac:dyDescent="0.3">
      <c r="A52" s="29"/>
      <c r="B52" s="22" t="s">
        <v>68</v>
      </c>
      <c r="C52" s="10" t="s">
        <v>64</v>
      </c>
      <c r="D52" s="5">
        <v>154932480</v>
      </c>
      <c r="E52" s="5">
        <v>727610750</v>
      </c>
      <c r="F52" s="5">
        <v>65517100</v>
      </c>
      <c r="G52" s="5">
        <v>288341980</v>
      </c>
      <c r="H52" s="5">
        <v>44130</v>
      </c>
      <c r="I52" s="5">
        <v>335680</v>
      </c>
      <c r="J52" s="5">
        <v>0</v>
      </c>
      <c r="K52" s="5">
        <v>0</v>
      </c>
      <c r="L52" s="12">
        <f t="shared" si="6"/>
        <v>439268770</v>
      </c>
    </row>
    <row r="53" spans="1:12" x14ac:dyDescent="0.3">
      <c r="A53" s="29"/>
      <c r="B53" s="22"/>
      <c r="C53" s="10" t="s">
        <v>65</v>
      </c>
      <c r="D53" s="5">
        <v>110469230</v>
      </c>
      <c r="E53" s="5">
        <v>549520580</v>
      </c>
      <c r="F53" s="5">
        <v>130871640</v>
      </c>
      <c r="G53" s="5">
        <v>454465000</v>
      </c>
      <c r="H53" s="5">
        <v>24000</v>
      </c>
      <c r="I53" s="5">
        <v>760730</v>
      </c>
      <c r="J53" s="5">
        <v>0</v>
      </c>
      <c r="K53" s="5">
        <v>0</v>
      </c>
      <c r="L53" s="12">
        <f t="shared" si="6"/>
        <v>95055580</v>
      </c>
    </row>
    <row r="54" spans="1:12" x14ac:dyDescent="0.3">
      <c r="A54" s="29"/>
      <c r="B54" s="9" t="s">
        <v>75</v>
      </c>
      <c r="C54" s="10" t="s">
        <v>66</v>
      </c>
      <c r="D54" s="5">
        <v>0</v>
      </c>
      <c r="E54" s="5">
        <v>65600000</v>
      </c>
      <c r="F54" s="5">
        <v>65600000</v>
      </c>
      <c r="G54" s="5">
        <v>65600000</v>
      </c>
      <c r="H54" s="5">
        <v>0</v>
      </c>
      <c r="I54" s="5">
        <v>0</v>
      </c>
      <c r="J54" s="5">
        <v>0</v>
      </c>
      <c r="K54" s="5">
        <v>0</v>
      </c>
      <c r="L54" s="12">
        <f t="shared" si="6"/>
        <v>0</v>
      </c>
    </row>
    <row r="55" spans="1:12" x14ac:dyDescent="0.3">
      <c r="A55" s="29"/>
      <c r="B55" s="9" t="s">
        <v>76</v>
      </c>
      <c r="C55" s="10" t="s">
        <v>67</v>
      </c>
      <c r="D55" s="5">
        <v>918396980</v>
      </c>
      <c r="E55" s="5">
        <v>3499518370</v>
      </c>
      <c r="F55" s="5">
        <v>69015550</v>
      </c>
      <c r="G55" s="5">
        <v>940479510</v>
      </c>
      <c r="H55" s="5">
        <v>506460</v>
      </c>
      <c r="I55" s="5">
        <v>1294790</v>
      </c>
      <c r="J55" s="5">
        <v>0</v>
      </c>
      <c r="K55" s="5">
        <v>0</v>
      </c>
      <c r="L55" s="12">
        <f t="shared" si="6"/>
        <v>2559038860</v>
      </c>
    </row>
    <row r="56" spans="1:12" x14ac:dyDescent="0.3">
      <c r="A56" s="30"/>
      <c r="B56" s="9" t="s">
        <v>73</v>
      </c>
      <c r="C56" s="10" t="s">
        <v>73</v>
      </c>
      <c r="D56" s="5">
        <v>4180000</v>
      </c>
      <c r="E56" s="5">
        <v>24280000</v>
      </c>
      <c r="F56" s="5">
        <v>2500000</v>
      </c>
      <c r="G56" s="5">
        <v>21800000</v>
      </c>
      <c r="H56" s="5">
        <v>0</v>
      </c>
      <c r="I56" s="5">
        <v>0</v>
      </c>
      <c r="J56" s="5">
        <v>0</v>
      </c>
      <c r="K56" s="5">
        <v>0</v>
      </c>
      <c r="L56" s="12">
        <f t="shared" si="6"/>
        <v>2480000</v>
      </c>
    </row>
  </sheetData>
  <mergeCells count="18">
    <mergeCell ref="A1:L1"/>
    <mergeCell ref="B17:B21"/>
    <mergeCell ref="B22:B26"/>
    <mergeCell ref="B28:B30"/>
    <mergeCell ref="B52:B53"/>
    <mergeCell ref="A48:C48"/>
    <mergeCell ref="A49:A56"/>
    <mergeCell ref="B40:B46"/>
    <mergeCell ref="A32:A47"/>
    <mergeCell ref="A31:C31"/>
    <mergeCell ref="B32:B35"/>
    <mergeCell ref="B37:B39"/>
    <mergeCell ref="A3:C3"/>
    <mergeCell ref="A4:C4"/>
    <mergeCell ref="A5:C5"/>
    <mergeCell ref="B6:B7"/>
    <mergeCell ref="B8:B16"/>
    <mergeCell ref="A6:A30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김성정</dc:creator>
  <cp:lastModifiedBy>.</cp:lastModifiedBy>
  <dcterms:created xsi:type="dcterms:W3CDTF">2015-10-19T02:10:45Z</dcterms:created>
  <dcterms:modified xsi:type="dcterms:W3CDTF">2023-05-15T07:04:55Z</dcterms:modified>
</cp:coreProperties>
</file>